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 SUBVENCIONS ÀREA DE CULTURA (CREA, AMPLIA)\DIVERSIFICA_PROG INTERÈS\2024-2026\"/>
    </mc:Choice>
  </mc:AlternateContent>
  <bookViews>
    <workbookView xWindow="0" yWindow="0" windowWidth="23040" windowHeight="8064" tabRatio="667" activeTab="2"/>
  </bookViews>
  <sheets>
    <sheet name="Pressupost-liquidació" sheetId="3" r:id="rId1"/>
    <sheet name="Fitxa de programació" sheetId="1" r:id="rId2"/>
    <sheet name="Relació de despeses" sheetId="4" r:id="rId3"/>
    <sheet name="instruccions reformulació" sheetId="5" r:id="rId4"/>
    <sheet name="instruccions justificació" sheetId="6" r:id="rId5"/>
    <sheet name="Full2" sheetId="2"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6" i="1" l="1"/>
  <c r="Q16" i="1"/>
  <c r="Q35" i="1" s="1"/>
  <c r="O16" i="1"/>
  <c r="O35" i="1" s="1"/>
  <c r="N35" i="1"/>
  <c r="D53" i="3" l="1"/>
  <c r="C53" i="3"/>
  <c r="B53" i="3"/>
  <c r="J120" i="4"/>
  <c r="J121" i="4"/>
  <c r="J122" i="4"/>
  <c r="J123" i="4"/>
  <c r="J124" i="4"/>
  <c r="J125" i="4"/>
  <c r="J126" i="4"/>
  <c r="J127" i="4"/>
  <c r="J128" i="4"/>
  <c r="J129" i="4"/>
  <c r="J130" i="4"/>
  <c r="J131" i="4"/>
  <c r="J132" i="4"/>
  <c r="J133" i="4"/>
  <c r="J134" i="4"/>
  <c r="J135" i="4"/>
  <c r="J136" i="4"/>
  <c r="J137" i="4"/>
  <c r="J138" i="4"/>
  <c r="J101" i="4"/>
  <c r="J102" i="4"/>
  <c r="J103" i="4"/>
  <c r="J104" i="4"/>
  <c r="J105" i="4"/>
  <c r="J106" i="4"/>
  <c r="J107" i="4"/>
  <c r="J108" i="4"/>
  <c r="J109" i="4"/>
  <c r="J110" i="4"/>
  <c r="J111" i="4"/>
  <c r="J112" i="4"/>
  <c r="J113" i="4"/>
  <c r="J114" i="4"/>
  <c r="J115" i="4"/>
  <c r="J116" i="4"/>
  <c r="J117" i="4"/>
  <c r="J118" i="4"/>
  <c r="J119"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K62" i="3"/>
  <c r="L62" i="3" s="1"/>
  <c r="L61" i="3" s="1"/>
  <c r="J62" i="3"/>
  <c r="D46" i="3"/>
  <c r="D55" i="3" s="1"/>
  <c r="C46" i="3"/>
  <c r="B46" i="3"/>
  <c r="B55" i="3" s="1"/>
  <c r="B56" i="3" s="1"/>
  <c r="B57" i="3" s="1"/>
  <c r="I38" i="3"/>
  <c r="D61" i="3" s="1"/>
  <c r="H38" i="3"/>
  <c r="C61" i="3" s="1"/>
  <c r="G38" i="3"/>
  <c r="B61" i="3" s="1"/>
  <c r="C54" i="3" l="1"/>
  <c r="B54" i="3"/>
  <c r="D54" i="3"/>
  <c r="J139" i="4"/>
  <c r="D60" i="3"/>
  <c r="D62" i="3" s="1"/>
  <c r="D56" i="3"/>
  <c r="F62" i="3"/>
  <c r="C55" i="3"/>
  <c r="C56" i="3" s="1"/>
  <c r="H39" i="3"/>
  <c r="B60" i="3"/>
  <c r="B62" i="3" s="1"/>
  <c r="N4" i="1"/>
  <c r="N5" i="1"/>
  <c r="N6" i="1"/>
  <c r="N7" i="1"/>
  <c r="N8" i="1"/>
  <c r="N9" i="1"/>
  <c r="N10" i="1"/>
  <c r="N11" i="1"/>
  <c r="N12" i="1"/>
  <c r="N13" i="1"/>
  <c r="N14" i="1"/>
  <c r="O4" i="1"/>
  <c r="O5" i="1"/>
  <c r="O6" i="1"/>
  <c r="O7" i="1"/>
  <c r="O8" i="1"/>
  <c r="O9" i="1"/>
  <c r="O10" i="1"/>
  <c r="O11" i="1"/>
  <c r="O12" i="1"/>
  <c r="O13" i="1"/>
  <c r="O14" i="1"/>
  <c r="O15" i="1"/>
  <c r="P4" i="1"/>
  <c r="P5" i="1"/>
  <c r="P6" i="1"/>
  <c r="P7" i="1"/>
  <c r="P8" i="1"/>
  <c r="P9" i="1"/>
  <c r="P10" i="1"/>
  <c r="P11" i="1"/>
  <c r="P12" i="1"/>
  <c r="P13" i="1"/>
  <c r="P14" i="1"/>
  <c r="P35" i="1" s="1"/>
  <c r="P15" i="1"/>
  <c r="Q4" i="1"/>
  <c r="Q5" i="1"/>
  <c r="Q6" i="1"/>
  <c r="Q7" i="1"/>
  <c r="Q8" i="1"/>
  <c r="Q9" i="1"/>
  <c r="Q10" i="1"/>
  <c r="Q11" i="1"/>
  <c r="Q12" i="1"/>
  <c r="Q13" i="1"/>
  <c r="Q14" i="1"/>
  <c r="Q15" i="1"/>
  <c r="L34" i="1"/>
  <c r="K34" i="1"/>
  <c r="J34" i="1"/>
  <c r="D57" i="3" l="1"/>
  <c r="Q34" i="1"/>
  <c r="Q36" i="1" s="1"/>
  <c r="Q37" i="1" s="1"/>
  <c r="N34" i="1"/>
  <c r="N36" i="1" s="1"/>
  <c r="N37" i="1" s="1"/>
  <c r="P34" i="1"/>
  <c r="P36" i="1" s="1"/>
  <c r="P37" i="1" s="1"/>
  <c r="O34" i="1"/>
  <c r="O36" i="1" s="1"/>
  <c r="O37" i="1" s="1"/>
  <c r="C60" i="3"/>
  <c r="C62" i="3" s="1"/>
  <c r="C57" i="3"/>
</calcChain>
</file>

<file path=xl/comments1.xml><?xml version="1.0" encoding="utf-8"?>
<comments xmlns="http://schemas.openxmlformats.org/spreadsheetml/2006/main">
  <authors>
    <author>Navarro Suñé, Albert</author>
  </authors>
  <commentList>
    <comment ref="C9" authorId="0" shapeId="0">
      <text>
        <r>
          <rPr>
            <sz val="9"/>
            <color indexed="81"/>
            <rFont val="Tahoma"/>
            <family val="2"/>
          </rPr>
          <t>En cas de dubtes sobre la reformulació, podeu consultar la pestanya  "Instruccions" d'aquest mateix document.</t>
        </r>
      </text>
    </comment>
    <comment ref="D9" authorId="0" shapeId="0">
      <text>
        <r>
          <rPr>
            <b/>
            <sz val="9"/>
            <color indexed="81"/>
            <rFont val="Tahoma"/>
            <family val="2"/>
          </rPr>
          <t>L'import "Total despeses  del projecte" ha de coincidir amb la casella "Import justificat" del formulari de justificació.</t>
        </r>
      </text>
    </comment>
    <comment ref="H9" authorId="0" shapeId="0">
      <text>
        <r>
          <rPr>
            <sz val="9"/>
            <color indexed="81"/>
            <rFont val="Tahoma"/>
            <family val="2"/>
          </rPr>
          <t>En cas de dubtes sobre la reformulació, podeu consultar la pestanya  "Instruccions" d'aquest mateix document.</t>
        </r>
      </text>
    </comment>
  </commentList>
</comments>
</file>

<file path=xl/sharedStrings.xml><?xml version="1.0" encoding="utf-8"?>
<sst xmlns="http://schemas.openxmlformats.org/spreadsheetml/2006/main" count="83" uniqueCount="76">
  <si>
    <t>Programació de la primera edició</t>
  </si>
  <si>
    <t>Número d'activitat</t>
  </si>
  <si>
    <t>Nom proposta artística/companyia</t>
  </si>
  <si>
    <t>Caixet</t>
  </si>
  <si>
    <t>Residència majoritàriament a les comarques gironines  (Si/No)</t>
  </si>
  <si>
    <t>Formacions amb participació majoritària de dones  (Si/No)</t>
  </si>
  <si>
    <t>Aforament</t>
  </si>
  <si>
    <t>Públic assistent (només a la justificació)</t>
  </si>
  <si>
    <t>Data</t>
  </si>
  <si>
    <t>Espai/ equipament</t>
  </si>
  <si>
    <t>Municipi</t>
  </si>
  <si>
    <t>Artista emergent* (Si/No)</t>
  </si>
  <si>
    <t>* A efectes d’aquesta convocatòria es considerarà artista/professional emergent aquell/a que tingui un màxim de dos produccions estrenades.</t>
  </si>
  <si>
    <t>Llengua o composició catalana** (Si/No)</t>
  </si>
  <si>
    <t>** A efectes d’aquesta convocatòria s’entenen per actuacions en llengua catalana les actuacions que utilitzin en més del 75% de l’obra la llengua catalana. En el cas d’obres sense text s’ha d’indicar l’autoria, entenent-se per autoria original catalana les obres de creadors/es que resideixen a Catalunya, o que hi van residir la major part de la seva vida en el cas de difunts.</t>
  </si>
  <si>
    <t>Si</t>
  </si>
  <si>
    <t>No</t>
  </si>
  <si>
    <t>Sumatoris</t>
  </si>
  <si>
    <t>Entrada de pagament (Si/No)</t>
  </si>
  <si>
    <t>Propostes entrades</t>
  </si>
  <si>
    <t>Nom del sol·licitant:</t>
  </si>
  <si>
    <t>NIF:</t>
  </si>
  <si>
    <t>Títol del projecte:</t>
  </si>
  <si>
    <t xml:space="preserve">DESPESES SUBVENCIONABLES </t>
  </si>
  <si>
    <t>INGRESSOS</t>
  </si>
  <si>
    <t>Concepte</t>
  </si>
  <si>
    <r>
      <t xml:space="preserve">Pressupost inicial
</t>
    </r>
    <r>
      <rPr>
        <sz val="11"/>
        <rFont val="Arial"/>
        <family val="2"/>
      </rPr>
      <t>Empleneu quan  presenteu la sol·licitud</t>
    </r>
  </si>
  <si>
    <r>
      <t xml:space="preserve">Pressupost reformulat </t>
    </r>
    <r>
      <rPr>
        <sz val="11"/>
        <rFont val="Arial"/>
        <family val="2"/>
      </rPr>
      <t xml:space="preserve">Empleneu si s'ha concedit l'ajut i s'ha de reformular. </t>
    </r>
  </si>
  <si>
    <r>
      <t xml:space="preserve">Import executat
</t>
    </r>
    <r>
      <rPr>
        <sz val="11"/>
        <rFont val="Arial"/>
        <family val="2"/>
      </rPr>
      <t>Empleneu quan presenteu la justificació.</t>
    </r>
  </si>
  <si>
    <r>
      <t xml:space="preserve">Pressupost inicial
</t>
    </r>
    <r>
      <rPr>
        <sz val="10"/>
        <rFont val="Arial"/>
        <family val="2"/>
      </rPr>
      <t>Empleneu quan  presenteu la sol·licitud.</t>
    </r>
  </si>
  <si>
    <r>
      <t xml:space="preserve">Pressupost reformulat 
</t>
    </r>
    <r>
      <rPr>
        <sz val="10"/>
        <rFont val="Arial"/>
        <family val="2"/>
      </rPr>
      <t>Empleneu si s'ha concedit l'ajut i es vol/es pot reformular</t>
    </r>
  </si>
  <si>
    <r>
      <t xml:space="preserve">Import executat
</t>
    </r>
    <r>
      <rPr>
        <sz val="10"/>
        <rFont val="Arial"/>
        <family val="2"/>
      </rPr>
      <t>Empleneu quan presenteu la justificació.</t>
    </r>
  </si>
  <si>
    <t>Altres subvencions (concretar)</t>
  </si>
  <si>
    <t>Patrocinis (especifiqueu-los):</t>
  </si>
  <si>
    <t>Altres ingressos (concretar)</t>
  </si>
  <si>
    <t>Total ingressos</t>
  </si>
  <si>
    <t>Observacions</t>
  </si>
  <si>
    <t>Subtotal</t>
  </si>
  <si>
    <t>Percentatge de  despesa indirecta</t>
  </si>
  <si>
    <t>Total despeses 
(despeses indirectes incloses)</t>
  </si>
  <si>
    <t>Percentatge de finançament municipal</t>
  </si>
  <si>
    <t>Pressupost inicial</t>
  </si>
  <si>
    <t>Pressupost reformulat</t>
  </si>
  <si>
    <t>Import executat</t>
  </si>
  <si>
    <t>TOTAL DESPESES</t>
  </si>
  <si>
    <t>TOTAL INGRESSOS</t>
  </si>
  <si>
    <t>RESULTAT (les despeses i els ingressos han d'estar equilibrats)</t>
  </si>
  <si>
    <t>Epígraf</t>
  </si>
  <si>
    <t>Núm. Factura/nòmina</t>
  </si>
  <si>
    <r>
      <t>Data d'emissió</t>
    </r>
    <r>
      <rPr>
        <b/>
        <vertAlign val="superscript"/>
        <sz val="10"/>
        <rFont val="Arial"/>
        <family val="2"/>
      </rPr>
      <t>1</t>
    </r>
  </si>
  <si>
    <t>Data de pagament</t>
  </si>
  <si>
    <t>Proveïdor/a-Receptor/a</t>
  </si>
  <si>
    <t>NIF</t>
  </si>
  <si>
    <t>Descripció despesa</t>
  </si>
  <si>
    <t>Cost total despesa</t>
  </si>
  <si>
    <r>
      <t>% imputat al projecte</t>
    </r>
    <r>
      <rPr>
        <b/>
        <vertAlign val="superscript"/>
        <sz val="10"/>
        <rFont val="Arial"/>
        <family val="2"/>
      </rPr>
      <t>2</t>
    </r>
  </si>
  <si>
    <t>Import Imputat al projecte</t>
  </si>
  <si>
    <t>TOTAL</t>
  </si>
  <si>
    <r>
      <t>[1]</t>
    </r>
    <r>
      <rPr>
        <sz val="9"/>
        <color theme="1"/>
        <rFont val="Arial"/>
        <family val="2"/>
      </rPr>
      <t xml:space="preserve"> Data factura o període o nòmina</t>
    </r>
  </si>
  <si>
    <r>
      <t>[2]</t>
    </r>
    <r>
      <rPr>
        <sz val="9"/>
        <color theme="1"/>
        <rFont val="Arial"/>
        <family val="2"/>
      </rPr>
      <t xml:space="preserve"> S’imputarà el 100% al projecte subvencionat quan el total de la despesa sigui imputable a l’objecte de la subvenció.</t>
    </r>
  </si>
  <si>
    <t>Instruccions per a la reformulació</t>
  </si>
  <si>
    <t>Instruccions per a la justificació</t>
  </si>
  <si>
    <t>PRESSUPOST / LIQUIDACIÓ: Subvencions Diversifica Cultura a programacions d'especial interès cultural de la ciutat de Girona</t>
  </si>
  <si>
    <t>Contractació artística</t>
  </si>
  <si>
    <t>Producció</t>
  </si>
  <si>
    <t>Comunicació i promoció</t>
  </si>
  <si>
    <t>Direcció i gestió del projecte</t>
  </si>
  <si>
    <t>Altres despeses d'organització</t>
  </si>
  <si>
    <t>Despeses generals o indirectes (max. 15 %)</t>
  </si>
  <si>
    <t>Ingressos d'explotació (especifiqueu-los):</t>
  </si>
  <si>
    <t>Subvenció Diversifica Cultura</t>
  </si>
  <si>
    <t>Dades d'identificació del projecte</t>
  </si>
  <si>
    <t>FITXA DE PROGRAMACIÓ: Subvencions "Diversifica cultura" a programacions d'especial interès cultural de la ciutat de Girona</t>
  </si>
  <si>
    <r>
      <t xml:space="preserve">Relació de despeses directes </t>
    </r>
    <r>
      <rPr>
        <b/>
        <sz val="10"/>
        <rFont val="Arial"/>
        <family val="2"/>
      </rPr>
      <t>(omplir a l'hora de justificar)</t>
    </r>
  </si>
  <si>
    <t>Percentatge</t>
  </si>
  <si>
    <t>Punts automàtics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</si>
</sst>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quot;;\-#,##0.00\ &quot;€&quot;"/>
    <numFmt numFmtId="44" formatCode="_-* #,##0.00\ &quot;€&quot;_-;\-* #,##0.00\ &quot;€&quot;_-;_-* &quot;-&quot;??\ &quot;€&quot;_-;_-@_-"/>
    <numFmt numFmtId="164" formatCode="#,##0.00\ &quot;€&quot;"/>
    <numFmt numFmtId="165" formatCode="_-* #,##0.00\ [$€-403]_-;\-* #,##0.00\ [$€-403]_-;_-* &quot;-&quot;??\ [$€-403]_-;_-@_-"/>
    <numFmt numFmtId="166"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1"/>
      <color theme="1"/>
      <name val="Arial"/>
      <family val="2"/>
    </font>
    <font>
      <b/>
      <sz val="10"/>
      <name val="Arial"/>
      <family val="2"/>
    </font>
    <font>
      <sz val="10"/>
      <name val="Arial"/>
      <family val="2"/>
    </font>
    <font>
      <b/>
      <sz val="11"/>
      <name val="Arial"/>
      <family val="2"/>
    </font>
    <font>
      <sz val="11"/>
      <name val="Arial"/>
      <family val="2"/>
    </font>
    <font>
      <b/>
      <sz val="12"/>
      <color rgb="FFFF0000"/>
      <name val="Arial"/>
      <family val="2"/>
    </font>
    <font>
      <b/>
      <sz val="9"/>
      <color rgb="FFFF0000"/>
      <name val="Arial"/>
      <family val="2"/>
    </font>
    <font>
      <b/>
      <sz val="10"/>
      <color rgb="FFFF0000"/>
      <name val="Arial"/>
      <family val="2"/>
    </font>
    <font>
      <sz val="9"/>
      <color indexed="81"/>
      <name val="Tahoma"/>
      <family val="2"/>
    </font>
    <font>
      <b/>
      <sz val="9"/>
      <color indexed="81"/>
      <name val="Tahoma"/>
      <family val="2"/>
    </font>
    <font>
      <b/>
      <vertAlign val="superscript"/>
      <sz val="10"/>
      <name val="Arial"/>
      <family val="2"/>
    </font>
    <font>
      <vertAlign val="superscript"/>
      <sz val="9"/>
      <color theme="1"/>
      <name val="Arial"/>
      <family val="2"/>
    </font>
    <font>
      <sz val="9"/>
      <color theme="1"/>
      <name val="Arial"/>
      <family val="2"/>
    </font>
    <font>
      <sz val="14"/>
      <name val="Arial"/>
      <family val="2"/>
    </font>
    <font>
      <b/>
      <sz val="11"/>
      <color theme="1"/>
      <name val="Arial"/>
      <family val="2"/>
    </font>
    <font>
      <sz val="10"/>
      <color theme="1"/>
      <name val="Arial"/>
      <family val="2"/>
    </font>
    <font>
      <i/>
      <sz val="9"/>
      <color theme="1"/>
      <name val="Arial"/>
      <family val="2"/>
    </font>
    <font>
      <b/>
      <sz val="12"/>
      <color theme="1"/>
      <name val="Arial"/>
      <family val="2"/>
    </font>
    <font>
      <b/>
      <sz val="10"/>
      <color theme="1"/>
      <name val="Arial"/>
      <family val="2"/>
    </font>
    <font>
      <sz val="10"/>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39997558519241921"/>
        <bgColor indexed="64"/>
      </patternFill>
    </fill>
  </fills>
  <borders count="46">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4">
    <xf numFmtId="0" fontId="0" fillId="0" borderId="0" xfId="0"/>
    <xf numFmtId="0" fontId="0" fillId="0" borderId="0" xfId="0" applyAlignment="1" applyProtection="1">
      <alignment wrapText="1"/>
    </xf>
    <xf numFmtId="0" fontId="4" fillId="0" borderId="0" xfId="0" applyFont="1" applyAlignment="1" applyProtection="1">
      <alignment wrapText="1"/>
    </xf>
    <xf numFmtId="0" fontId="7" fillId="2" borderId="7" xfId="0" applyFont="1" applyFill="1" applyBorder="1" applyAlignment="1" applyProtection="1">
      <alignment horizontal="left" wrapText="1"/>
    </xf>
    <xf numFmtId="0" fontId="7" fillId="2" borderId="8" xfId="0" applyFont="1" applyFill="1" applyBorder="1" applyAlignment="1" applyProtection="1">
      <alignment horizontal="left" wrapText="1"/>
    </xf>
    <xf numFmtId="0" fontId="8" fillId="2" borderId="9" xfId="0" applyFont="1" applyFill="1" applyBorder="1" applyAlignment="1" applyProtection="1">
      <alignment wrapText="1"/>
    </xf>
    <xf numFmtId="0" fontId="0" fillId="0" borderId="0" xfId="0" applyBorder="1" applyAlignment="1" applyProtection="1">
      <alignment wrapText="1"/>
    </xf>
    <xf numFmtId="0" fontId="7" fillId="2" borderId="20" xfId="0" applyFont="1" applyFill="1" applyBorder="1" applyAlignment="1" applyProtection="1">
      <alignment horizontal="left" vertical="top" wrapText="1"/>
    </xf>
    <xf numFmtId="0" fontId="7" fillId="2" borderId="21" xfId="0" applyFont="1" applyFill="1" applyBorder="1" applyAlignment="1" applyProtection="1">
      <alignment vertical="top" wrapText="1"/>
    </xf>
    <xf numFmtId="0" fontId="7" fillId="2" borderId="23" xfId="0" applyFont="1" applyFill="1" applyBorder="1" applyAlignment="1" applyProtection="1">
      <alignment vertical="top" wrapText="1"/>
    </xf>
    <xf numFmtId="0" fontId="7" fillId="2" borderId="11" xfId="0" applyFont="1" applyFill="1" applyBorder="1" applyAlignment="1" applyProtection="1">
      <alignment vertical="top" wrapText="1"/>
    </xf>
    <xf numFmtId="0" fontId="0" fillId="0" borderId="0" xfId="0" applyAlignment="1" applyProtection="1">
      <alignment vertical="top" wrapText="1"/>
    </xf>
    <xf numFmtId="0" fontId="7" fillId="2" borderId="24" xfId="0" applyFont="1" applyFill="1" applyBorder="1" applyAlignment="1" applyProtection="1">
      <alignment vertical="top" wrapText="1"/>
    </xf>
    <xf numFmtId="0" fontId="7" fillId="2" borderId="25" xfId="0" applyFont="1" applyFill="1" applyBorder="1" applyAlignment="1" applyProtection="1">
      <alignment vertical="top" wrapText="1"/>
    </xf>
    <xf numFmtId="0" fontId="5" fillId="0" borderId="0" xfId="0" applyFont="1" applyBorder="1" applyAlignment="1" applyProtection="1">
      <alignment vertical="top" wrapText="1"/>
    </xf>
    <xf numFmtId="0" fontId="5" fillId="2" borderId="17" xfId="0" applyFont="1" applyFill="1" applyBorder="1" applyAlignment="1" applyProtection="1">
      <alignment horizontal="left" wrapText="1"/>
    </xf>
    <xf numFmtId="0" fontId="5" fillId="2" borderId="15" xfId="0" applyFont="1" applyFill="1" applyBorder="1" applyAlignment="1" applyProtection="1">
      <alignment horizontal="left" wrapText="1"/>
    </xf>
    <xf numFmtId="0" fontId="5" fillId="2" borderId="16" xfId="0" applyFont="1" applyFill="1" applyBorder="1" applyAlignment="1" applyProtection="1">
      <alignment horizontal="left" wrapText="1"/>
    </xf>
    <xf numFmtId="0" fontId="5" fillId="0" borderId="12" xfId="0" applyFont="1" applyBorder="1" applyAlignment="1" applyProtection="1">
      <alignment wrapText="1"/>
    </xf>
    <xf numFmtId="164" fontId="0" fillId="0" borderId="3" xfId="0" applyNumberFormat="1" applyBorder="1" applyAlignment="1" applyProtection="1">
      <alignment horizontal="right" wrapText="1"/>
      <protection locked="0"/>
    </xf>
    <xf numFmtId="164" fontId="0" fillId="0" borderId="26" xfId="0" applyNumberFormat="1" applyBorder="1" applyAlignment="1" applyProtection="1">
      <alignment horizontal="right" wrapText="1"/>
      <protection locked="0"/>
    </xf>
    <xf numFmtId="164" fontId="0" fillId="0" borderId="0" xfId="0" applyNumberFormat="1" applyBorder="1" applyAlignment="1" applyProtection="1">
      <alignment horizontal="right" wrapText="1"/>
    </xf>
    <xf numFmtId="165" fontId="6" fillId="0" borderId="3" xfId="0" applyNumberFormat="1" applyFont="1" applyBorder="1" applyAlignment="1" applyProtection="1">
      <alignment wrapText="1"/>
      <protection locked="0"/>
    </xf>
    <xf numFmtId="0" fontId="5" fillId="2" borderId="12" xfId="0" applyFont="1" applyFill="1" applyBorder="1" applyAlignment="1" applyProtection="1">
      <alignment wrapText="1"/>
    </xf>
    <xf numFmtId="164" fontId="0" fillId="2" borderId="3" xfId="0" applyNumberFormat="1" applyFill="1" applyBorder="1" applyAlignment="1" applyProtection="1">
      <alignment horizontal="right" wrapText="1"/>
    </xf>
    <xf numFmtId="164" fontId="0" fillId="2" borderId="26" xfId="0" applyNumberFormat="1" applyFill="1" applyBorder="1" applyAlignment="1" applyProtection="1">
      <alignment horizontal="right" wrapText="1"/>
    </xf>
    <xf numFmtId="0" fontId="6" fillId="0" borderId="12" xfId="0" applyFont="1" applyBorder="1" applyAlignment="1" applyProtection="1">
      <alignment wrapText="1"/>
      <protection locked="0"/>
    </xf>
    <xf numFmtId="165" fontId="6" fillId="0" borderId="3" xfId="0" applyNumberFormat="1" applyFont="1" applyBorder="1" applyAlignment="1" applyProtection="1">
      <alignment horizontal="right" wrapText="1"/>
      <protection locked="0"/>
    </xf>
    <xf numFmtId="165" fontId="6" fillId="0" borderId="26" xfId="0" applyNumberFormat="1" applyFont="1" applyBorder="1" applyAlignment="1" applyProtection="1">
      <alignment horizontal="right" wrapText="1"/>
      <protection locked="0"/>
    </xf>
    <xf numFmtId="0" fontId="5" fillId="2" borderId="3" xfId="0" applyFont="1" applyFill="1" applyBorder="1" applyAlignment="1" applyProtection="1">
      <alignment wrapText="1"/>
    </xf>
    <xf numFmtId="165" fontId="5" fillId="2" borderId="3" xfId="0" applyNumberFormat="1" applyFont="1" applyFill="1" applyBorder="1" applyAlignment="1" applyProtection="1">
      <alignment horizontal="right" wrapText="1"/>
    </xf>
    <xf numFmtId="165" fontId="5" fillId="2" borderId="26" xfId="0" applyNumberFormat="1" applyFont="1" applyFill="1" applyBorder="1" applyAlignment="1" applyProtection="1">
      <alignment horizontal="right" wrapText="1"/>
    </xf>
    <xf numFmtId="0" fontId="5" fillId="2" borderId="27" xfId="0" applyFont="1" applyFill="1" applyBorder="1" applyAlignment="1" applyProtection="1">
      <alignment horizontal="right" wrapText="1"/>
    </xf>
    <xf numFmtId="164" fontId="5" fillId="2" borderId="5" xfId="0" applyNumberFormat="1" applyFont="1" applyFill="1" applyBorder="1" applyAlignment="1" applyProtection="1">
      <alignment horizontal="right" wrapText="1"/>
    </xf>
    <xf numFmtId="0" fontId="2" fillId="6" borderId="7" xfId="0" applyFont="1" applyFill="1" applyBorder="1" applyAlignment="1" applyProtection="1">
      <alignment wrapText="1"/>
    </xf>
    <xf numFmtId="10" fontId="2" fillId="6" borderId="8" xfId="2" applyNumberFormat="1" applyFont="1" applyFill="1" applyBorder="1" applyAlignment="1" applyProtection="1">
      <alignment wrapText="1"/>
    </xf>
    <xf numFmtId="10" fontId="2" fillId="6" borderId="9" xfId="2" applyNumberFormat="1" applyFont="1" applyFill="1" applyBorder="1" applyAlignment="1" applyProtection="1">
      <alignment wrapText="1"/>
    </xf>
    <xf numFmtId="0" fontId="9" fillId="0" borderId="0" xfId="0" applyFont="1" applyAlignment="1" applyProtection="1">
      <alignment wrapText="1"/>
    </xf>
    <xf numFmtId="9" fontId="0" fillId="0" borderId="0" xfId="2" applyFont="1" applyAlignment="1" applyProtection="1">
      <alignment wrapText="1"/>
    </xf>
    <xf numFmtId="164" fontId="5" fillId="2" borderId="3" xfId="0" applyNumberFormat="1" applyFont="1" applyFill="1" applyBorder="1" applyAlignment="1" applyProtection="1">
      <alignment horizontal="right" wrapText="1"/>
    </xf>
    <xf numFmtId="0" fontId="7" fillId="2" borderId="32" xfId="0" applyFont="1" applyFill="1" applyBorder="1" applyAlignment="1" applyProtection="1">
      <alignment horizontal="right" wrapText="1"/>
    </xf>
    <xf numFmtId="164" fontId="5" fillId="7" borderId="33" xfId="0" applyNumberFormat="1" applyFont="1" applyFill="1" applyBorder="1" applyAlignment="1" applyProtection="1">
      <alignment horizontal="right" wrapText="1"/>
    </xf>
    <xf numFmtId="164" fontId="5" fillId="7" borderId="34" xfId="0" applyNumberFormat="1" applyFont="1" applyFill="1" applyBorder="1" applyAlignment="1" applyProtection="1">
      <alignment horizontal="right" wrapText="1"/>
    </xf>
    <xf numFmtId="10" fontId="5" fillId="7" borderId="28" xfId="2" applyNumberFormat="1" applyFont="1" applyFill="1" applyBorder="1" applyAlignment="1" applyProtection="1">
      <alignment horizontal="right" wrapText="1"/>
    </xf>
    <xf numFmtId="0" fontId="7" fillId="6" borderId="7" xfId="0" applyFont="1" applyFill="1" applyBorder="1" applyAlignment="1" applyProtection="1">
      <alignment horizontal="right" wrapText="1"/>
    </xf>
    <xf numFmtId="164" fontId="5" fillId="6" borderId="8" xfId="0" applyNumberFormat="1" applyFont="1" applyFill="1" applyBorder="1" applyAlignment="1" applyProtection="1">
      <alignment horizontal="right" wrapText="1"/>
    </xf>
    <xf numFmtId="164" fontId="5" fillId="6" borderId="9" xfId="0" applyNumberFormat="1" applyFont="1" applyFill="1" applyBorder="1" applyAlignment="1" applyProtection="1">
      <alignment horizontal="right" wrapText="1"/>
    </xf>
    <xf numFmtId="10" fontId="5" fillId="6" borderId="35" xfId="2" applyNumberFormat="1" applyFont="1" applyFill="1" applyBorder="1" applyAlignment="1" applyProtection="1">
      <alignment horizontal="right" wrapText="1"/>
    </xf>
    <xf numFmtId="0" fontId="0" fillId="2" borderId="24" xfId="0" applyFill="1" applyBorder="1" applyAlignment="1" applyProtection="1">
      <alignment horizontal="center" wrapText="1"/>
    </xf>
    <xf numFmtId="0" fontId="7" fillId="2" borderId="23" xfId="0" applyFont="1" applyFill="1" applyBorder="1" applyAlignment="1" applyProtection="1">
      <alignment wrapText="1"/>
    </xf>
    <xf numFmtId="0" fontId="7" fillId="2" borderId="23" xfId="0" applyFont="1" applyFill="1" applyBorder="1" applyAlignment="1" applyProtection="1">
      <alignment horizontal="left" wrapText="1"/>
    </xf>
    <xf numFmtId="0" fontId="7" fillId="2" borderId="25" xfId="0" applyFont="1" applyFill="1" applyBorder="1" applyAlignment="1" applyProtection="1">
      <alignment horizontal="left" wrapText="1"/>
    </xf>
    <xf numFmtId="0" fontId="5" fillId="2" borderId="12" xfId="0" applyFont="1" applyFill="1" applyBorder="1" applyAlignment="1" applyProtection="1">
      <alignment horizontal="left" wrapText="1"/>
    </xf>
    <xf numFmtId="164" fontId="5" fillId="7" borderId="3" xfId="0" applyNumberFormat="1" applyFont="1" applyFill="1" applyBorder="1" applyAlignment="1" applyProtection="1">
      <alignment horizontal="right" wrapText="1"/>
    </xf>
    <xf numFmtId="164" fontId="5" fillId="7" borderId="26" xfId="0" applyNumberFormat="1" applyFont="1" applyFill="1" applyBorder="1" applyAlignment="1" applyProtection="1">
      <alignment horizontal="right" wrapText="1"/>
    </xf>
    <xf numFmtId="0" fontId="5" fillId="2" borderId="9" xfId="0" applyFont="1" applyFill="1" applyBorder="1" applyAlignment="1" applyProtection="1">
      <alignment horizontal="left" wrapText="1"/>
    </xf>
    <xf numFmtId="0" fontId="10" fillId="0" borderId="0" xfId="0" applyFont="1" applyAlignment="1" applyProtection="1">
      <alignment wrapText="1"/>
    </xf>
    <xf numFmtId="0" fontId="5" fillId="2" borderId="36" xfId="0" applyFont="1" applyFill="1" applyBorder="1" applyAlignment="1" applyProtection="1">
      <alignment horizontal="left" wrapText="1"/>
    </xf>
    <xf numFmtId="164" fontId="5" fillId="7" borderId="28" xfId="0" applyNumberFormat="1" applyFont="1" applyFill="1" applyBorder="1" applyAlignment="1" applyProtection="1">
      <alignment horizontal="right" wrapText="1"/>
    </xf>
    <xf numFmtId="164" fontId="5" fillId="7" borderId="37" xfId="0" applyNumberFormat="1" applyFont="1" applyFill="1" applyBorder="1" applyAlignment="1" applyProtection="1">
      <alignment horizontal="right" wrapText="1"/>
    </xf>
    <xf numFmtId="10" fontId="0" fillId="0" borderId="9" xfId="2" applyNumberFormat="1" applyFont="1" applyBorder="1" applyAlignment="1" applyProtection="1">
      <alignment horizontal="right" wrapText="1"/>
    </xf>
    <xf numFmtId="9" fontId="11" fillId="0" borderId="0" xfId="2" applyFont="1" applyBorder="1" applyAlignment="1" applyProtection="1">
      <alignment horizontal="right" wrapText="1"/>
    </xf>
    <xf numFmtId="166" fontId="11" fillId="0" borderId="0" xfId="2" applyNumberFormat="1" applyFont="1" applyAlignment="1" applyProtection="1">
      <alignment wrapText="1"/>
    </xf>
    <xf numFmtId="0" fontId="5" fillId="6" borderId="29" xfId="0" applyFont="1" applyFill="1" applyBorder="1" applyAlignment="1" applyProtection="1">
      <alignment horizontal="left" wrapText="1"/>
    </xf>
    <xf numFmtId="164" fontId="5" fillId="6" borderId="30" xfId="2" applyNumberFormat="1" applyFont="1" applyFill="1" applyBorder="1" applyAlignment="1" applyProtection="1">
      <alignment horizontal="right" wrapText="1"/>
    </xf>
    <xf numFmtId="7" fontId="5" fillId="6" borderId="30" xfId="1" applyNumberFormat="1" applyFont="1" applyFill="1" applyBorder="1" applyAlignment="1" applyProtection="1">
      <alignment horizontal="right" wrapText="1"/>
    </xf>
    <xf numFmtId="164" fontId="5" fillId="6" borderId="31" xfId="2" applyNumberFormat="1" applyFont="1" applyFill="1" applyBorder="1" applyAlignment="1" applyProtection="1">
      <alignment horizontal="right" wrapText="1"/>
    </xf>
    <xf numFmtId="0" fontId="6" fillId="0" borderId="0" xfId="0" applyFont="1" applyBorder="1" applyAlignment="1" applyProtection="1">
      <alignment wrapText="1"/>
    </xf>
    <xf numFmtId="0" fontId="0" fillId="5" borderId="0" xfId="0" applyFill="1" applyBorder="1" applyAlignment="1" applyProtection="1">
      <alignment wrapText="1"/>
    </xf>
    <xf numFmtId="0" fontId="3" fillId="2" borderId="7" xfId="0" applyFont="1" applyFill="1" applyBorder="1" applyAlignment="1" applyProtection="1">
      <alignment horizontal="left"/>
    </xf>
    <xf numFmtId="0" fontId="0" fillId="2" borderId="8" xfId="0" applyFill="1" applyBorder="1" applyProtection="1"/>
    <xf numFmtId="0" fontId="0" fillId="2" borderId="9" xfId="0" applyFill="1" applyBorder="1" applyProtection="1"/>
    <xf numFmtId="0" fontId="0" fillId="0" borderId="0" xfId="0" applyProtection="1"/>
    <xf numFmtId="0" fontId="5" fillId="2" borderId="24" xfId="0" applyFont="1" applyFill="1" applyBorder="1" applyAlignment="1" applyProtection="1">
      <alignment horizontal="left" vertical="top" wrapText="1"/>
    </xf>
    <xf numFmtId="0" fontId="5" fillId="2" borderId="23" xfId="0" applyFont="1" applyFill="1" applyBorder="1" applyAlignment="1" applyProtection="1">
      <alignment horizontal="left" vertical="top" wrapText="1"/>
    </xf>
    <xf numFmtId="0" fontId="5" fillId="2" borderId="25" xfId="0" applyFont="1" applyFill="1" applyBorder="1" applyAlignment="1" applyProtection="1">
      <alignment horizontal="left" vertical="top" wrapText="1"/>
    </xf>
    <xf numFmtId="44" fontId="2" fillId="2" borderId="40" xfId="1" applyFont="1" applyFill="1" applyBorder="1" applyProtection="1"/>
    <xf numFmtId="0" fontId="15" fillId="0" borderId="0" xfId="0" applyFont="1" applyAlignment="1">
      <alignment vertical="center"/>
    </xf>
    <xf numFmtId="0" fontId="15" fillId="0" borderId="0" xfId="0" applyFont="1"/>
    <xf numFmtId="0" fontId="17" fillId="0" borderId="0" xfId="0" applyFont="1"/>
    <xf numFmtId="0" fontId="4" fillId="0" borderId="0" xfId="0" applyFont="1"/>
    <xf numFmtId="164" fontId="5" fillId="2" borderId="28" xfId="0" applyNumberFormat="1" applyFont="1" applyFill="1" applyBorder="1" applyAlignment="1" applyProtection="1">
      <alignment horizontal="right" wrapText="1"/>
    </xf>
    <xf numFmtId="0" fontId="6" fillId="6" borderId="41" xfId="0" applyFont="1" applyFill="1" applyBorder="1" applyAlignment="1" applyProtection="1">
      <alignment horizontal="left" wrapText="1" indent="1"/>
    </xf>
    <xf numFmtId="10" fontId="6" fillId="6" borderId="42" xfId="2" applyNumberFormat="1" applyFont="1" applyFill="1" applyBorder="1" applyAlignment="1" applyProtection="1">
      <alignment horizontal="right" wrapText="1"/>
    </xf>
    <xf numFmtId="10" fontId="6" fillId="6" borderId="43" xfId="2" applyNumberFormat="1" applyFont="1" applyFill="1" applyBorder="1" applyAlignment="1" applyProtection="1">
      <alignment horizontal="right" wrapText="1"/>
    </xf>
    <xf numFmtId="165" fontId="6" fillId="5" borderId="3" xfId="0" applyNumberFormat="1" applyFont="1" applyFill="1" applyBorder="1" applyAlignment="1" applyProtection="1">
      <alignment horizontal="right" wrapText="1"/>
      <protection locked="0"/>
    </xf>
    <xf numFmtId="164" fontId="5" fillId="2" borderId="40" xfId="0" applyNumberFormat="1" applyFont="1" applyFill="1" applyBorder="1" applyAlignment="1" applyProtection="1">
      <alignment horizontal="right" wrapText="1"/>
    </xf>
    <xf numFmtId="165" fontId="6" fillId="0" borderId="26" xfId="0" applyNumberFormat="1" applyFont="1" applyBorder="1" applyAlignment="1" applyProtection="1">
      <alignment wrapText="1"/>
      <protection locked="0"/>
    </xf>
    <xf numFmtId="0" fontId="6" fillId="0" borderId="12" xfId="0" applyFont="1" applyBorder="1" applyAlignment="1" applyProtection="1">
      <alignment horizontal="left" wrapText="1" indent="1"/>
      <protection locked="0"/>
    </xf>
    <xf numFmtId="0" fontId="5" fillId="2" borderId="26" xfId="0" applyFont="1" applyFill="1" applyBorder="1" applyAlignment="1" applyProtection="1">
      <alignment wrapText="1"/>
    </xf>
    <xf numFmtId="0" fontId="6" fillId="5" borderId="12" xfId="0" applyFont="1" applyFill="1" applyBorder="1" applyAlignment="1" applyProtection="1">
      <alignment horizontal="left" wrapText="1" indent="1"/>
      <protection locked="0"/>
    </xf>
    <xf numFmtId="0" fontId="5" fillId="2" borderId="12" xfId="0" applyFont="1" applyFill="1" applyBorder="1" applyAlignment="1" applyProtection="1">
      <alignment horizontal="right" wrapText="1"/>
    </xf>
    <xf numFmtId="164" fontId="5" fillId="2" borderId="26" xfId="0" applyNumberFormat="1" applyFont="1" applyFill="1" applyBorder="1" applyAlignment="1" applyProtection="1">
      <alignment horizontal="right" wrapText="1"/>
    </xf>
    <xf numFmtId="0" fontId="5" fillId="2" borderId="36" xfId="0" applyFont="1" applyFill="1" applyBorder="1" applyAlignment="1" applyProtection="1">
      <alignment horizontal="right" wrapText="1"/>
    </xf>
    <xf numFmtId="164" fontId="5" fillId="2" borderId="37" xfId="0" applyNumberFormat="1" applyFont="1" applyFill="1" applyBorder="1" applyAlignment="1" applyProtection="1">
      <alignment horizontal="right" wrapText="1"/>
    </xf>
    <xf numFmtId="165" fontId="6" fillId="5" borderId="26" xfId="0" applyNumberFormat="1" applyFont="1" applyFill="1" applyBorder="1" applyAlignment="1" applyProtection="1">
      <alignment horizontal="right" wrapText="1"/>
      <protection locked="0"/>
    </xf>
    <xf numFmtId="0" fontId="7" fillId="2" borderId="36" xfId="0" applyFont="1" applyFill="1" applyBorder="1" applyAlignment="1" applyProtection="1">
      <alignment horizontal="right" wrapText="1"/>
    </xf>
    <xf numFmtId="10" fontId="5" fillId="7" borderId="37" xfId="2" applyNumberFormat="1" applyFont="1" applyFill="1" applyBorder="1" applyAlignment="1" applyProtection="1">
      <alignment horizontal="right" wrapText="1"/>
    </xf>
    <xf numFmtId="165" fontId="6" fillId="8" borderId="3" xfId="0" applyNumberFormat="1" applyFont="1" applyFill="1" applyBorder="1" applyAlignment="1" applyProtection="1">
      <alignment horizontal="right" wrapText="1"/>
    </xf>
    <xf numFmtId="165" fontId="6" fillId="8" borderId="26" xfId="0" applyNumberFormat="1" applyFont="1" applyFill="1" applyBorder="1" applyAlignment="1" applyProtection="1">
      <alignment horizontal="right" wrapText="1"/>
    </xf>
    <xf numFmtId="0" fontId="4" fillId="0" borderId="0" xfId="0" applyFont="1" applyBorder="1"/>
    <xf numFmtId="0" fontId="4" fillId="4" borderId="0" xfId="0" applyFont="1" applyFill="1"/>
    <xf numFmtId="0" fontId="18" fillId="0" borderId="0" xfId="0" applyFont="1" applyBorder="1"/>
    <xf numFmtId="44" fontId="4" fillId="0" borderId="0" xfId="1" applyFont="1" applyBorder="1"/>
    <xf numFmtId="0" fontId="4" fillId="4" borderId="3" xfId="0" applyFont="1" applyFill="1" applyBorder="1"/>
    <xf numFmtId="0" fontId="19" fillId="2" borderId="3" xfId="0" applyFont="1" applyFill="1" applyBorder="1" applyAlignment="1">
      <alignment horizontal="center" wrapText="1"/>
    </xf>
    <xf numFmtId="0" fontId="19" fillId="2" borderId="3" xfId="0" applyFont="1" applyFill="1" applyBorder="1" applyAlignment="1">
      <alignment wrapText="1"/>
    </xf>
    <xf numFmtId="0" fontId="19" fillId="0" borderId="3" xfId="0" applyFont="1" applyBorder="1"/>
    <xf numFmtId="0" fontId="20" fillId="0" borderId="0" xfId="0" applyFont="1" applyBorder="1"/>
    <xf numFmtId="0" fontId="16" fillId="0" borderId="0" xfId="0" applyFont="1" applyBorder="1"/>
    <xf numFmtId="0" fontId="16" fillId="0" borderId="0" xfId="0" applyFont="1"/>
    <xf numFmtId="9" fontId="4" fillId="4" borderId="3" xfId="2" applyFont="1" applyFill="1" applyBorder="1"/>
    <xf numFmtId="0" fontId="21" fillId="4" borderId="3" xfId="0" applyFont="1" applyFill="1" applyBorder="1"/>
    <xf numFmtId="0" fontId="18" fillId="4" borderId="3" xfId="0" applyFont="1" applyFill="1" applyBorder="1"/>
    <xf numFmtId="0" fontId="7" fillId="2" borderId="17" xfId="0" applyFont="1" applyFill="1" applyBorder="1" applyAlignment="1" applyProtection="1">
      <alignment horizontal="left" wrapText="1"/>
    </xf>
    <xf numFmtId="0" fontId="7" fillId="2" borderId="15" xfId="0" applyFont="1" applyFill="1" applyBorder="1" applyAlignment="1" applyProtection="1">
      <alignment horizontal="left" wrapText="1"/>
    </xf>
    <xf numFmtId="0" fontId="18" fillId="2" borderId="15" xfId="0" applyFont="1" applyFill="1" applyBorder="1" applyAlignment="1" applyProtection="1">
      <alignment horizontal="left" wrapText="1"/>
    </xf>
    <xf numFmtId="0" fontId="18" fillId="2" borderId="16" xfId="0" applyFont="1" applyFill="1" applyBorder="1" applyAlignment="1" applyProtection="1">
      <alignment wrapText="1"/>
    </xf>
    <xf numFmtId="49" fontId="0" fillId="0" borderId="18" xfId="0" applyNumberFormat="1" applyBorder="1" applyAlignment="1" applyProtection="1">
      <alignment horizontal="left" wrapText="1"/>
      <protection locked="0"/>
    </xf>
    <xf numFmtId="49" fontId="0" fillId="0" borderId="1" xfId="0" applyNumberFormat="1" applyBorder="1" applyAlignment="1" applyProtection="1">
      <alignment horizontal="left" wrapText="1"/>
      <protection locked="0"/>
    </xf>
    <xf numFmtId="0" fontId="0" fillId="0" borderId="19" xfId="0" applyBorder="1" applyAlignment="1" applyProtection="1">
      <alignment wrapText="1"/>
      <protection locked="0"/>
    </xf>
    <xf numFmtId="0" fontId="7" fillId="2" borderId="20" xfId="0" applyFont="1" applyFill="1" applyBorder="1" applyAlignment="1" applyProtection="1">
      <alignment horizontal="left" wrapText="1"/>
    </xf>
    <xf numFmtId="0" fontId="8" fillId="2" borderId="21" xfId="0" applyFont="1" applyFill="1" applyBorder="1" applyAlignment="1" applyProtection="1">
      <alignment wrapText="1"/>
    </xf>
    <xf numFmtId="0" fontId="8" fillId="2" borderId="22" xfId="0" applyFont="1" applyFill="1" applyBorder="1" applyAlignment="1" applyProtection="1">
      <alignment wrapText="1"/>
    </xf>
    <xf numFmtId="0" fontId="3" fillId="2" borderId="7" xfId="0" applyFont="1" applyFill="1" applyBorder="1" applyAlignment="1" applyProtection="1">
      <alignment horizontal="left" wrapText="1"/>
    </xf>
    <xf numFmtId="0" fontId="3" fillId="2" borderId="8" xfId="0" applyFont="1" applyFill="1" applyBorder="1" applyAlignment="1" applyProtection="1">
      <alignment horizontal="left" wrapText="1"/>
    </xf>
    <xf numFmtId="0" fontId="4" fillId="2" borderId="9" xfId="0" applyFont="1" applyFill="1" applyBorder="1" applyAlignment="1" applyProtection="1">
      <alignment wrapText="1"/>
    </xf>
    <xf numFmtId="0" fontId="7" fillId="2" borderId="10" xfId="0" applyFont="1" applyFill="1" applyBorder="1" applyAlignment="1" applyProtection="1">
      <alignment horizontal="left" wrapText="1"/>
    </xf>
    <xf numFmtId="0" fontId="7" fillId="2" borderId="2" xfId="0" applyFont="1" applyFill="1" applyBorder="1" applyAlignment="1" applyProtection="1">
      <alignment horizontal="left" wrapText="1"/>
    </xf>
    <xf numFmtId="0" fontId="4" fillId="2" borderId="11" xfId="0" applyFont="1" applyFill="1" applyBorder="1" applyAlignment="1" applyProtection="1">
      <alignment wrapText="1"/>
    </xf>
    <xf numFmtId="0" fontId="18" fillId="2" borderId="12" xfId="0" applyFont="1" applyFill="1" applyBorder="1" applyAlignment="1" applyProtection="1">
      <alignment horizontal="left" wrapText="1"/>
    </xf>
    <xf numFmtId="0" fontId="18" fillId="2" borderId="13" xfId="0" applyFont="1" applyFill="1" applyBorder="1" applyAlignment="1" applyProtection="1">
      <alignment horizontal="left" wrapText="1"/>
    </xf>
    <xf numFmtId="0" fontId="18" fillId="2" borderId="3" xfId="0" applyFont="1" applyFill="1" applyBorder="1" applyAlignment="1" applyProtection="1">
      <alignment horizontal="left" wrapText="1"/>
    </xf>
    <xf numFmtId="0" fontId="18" fillId="2" borderId="14" xfId="0" applyFont="1" applyFill="1" applyBorder="1" applyAlignment="1" applyProtection="1">
      <alignment horizontal="left" wrapText="1"/>
    </xf>
    <xf numFmtId="49" fontId="6" fillId="0" borderId="12" xfId="0" applyNumberFormat="1" applyFont="1" applyBorder="1" applyAlignment="1" applyProtection="1">
      <alignment horizontal="left" wrapText="1"/>
      <protection locked="0"/>
    </xf>
    <xf numFmtId="49" fontId="6" fillId="0" borderId="13" xfId="0" applyNumberFormat="1" applyFont="1" applyBorder="1" applyAlignment="1" applyProtection="1">
      <alignment horizontal="left" wrapText="1"/>
      <protection locked="0"/>
    </xf>
    <xf numFmtId="49" fontId="4" fillId="0" borderId="3" xfId="0" applyNumberFormat="1" applyFont="1" applyBorder="1" applyAlignment="1" applyProtection="1">
      <alignment horizontal="left" wrapText="1"/>
      <protection locked="0"/>
    </xf>
    <xf numFmtId="49" fontId="4" fillId="0" borderId="14" xfId="0" applyNumberFormat="1" applyFont="1" applyBorder="1" applyAlignment="1" applyProtection="1">
      <alignment horizontal="left" wrapText="1"/>
      <protection locked="0"/>
    </xf>
    <xf numFmtId="49" fontId="4" fillId="0" borderId="15" xfId="0" applyNumberFormat="1" applyFont="1" applyBorder="1" applyAlignment="1" applyProtection="1">
      <alignment horizontal="left" wrapText="1"/>
      <protection locked="0"/>
    </xf>
    <xf numFmtId="0" fontId="4" fillId="0" borderId="16" xfId="0" applyFont="1" applyBorder="1" applyAlignment="1" applyProtection="1">
      <alignment wrapText="1"/>
      <protection locked="0"/>
    </xf>
    <xf numFmtId="0" fontId="3" fillId="2" borderId="44" xfId="0" applyFont="1" applyFill="1" applyBorder="1" applyAlignment="1" applyProtection="1">
      <alignment horizontal="left" wrapText="1"/>
    </xf>
    <xf numFmtId="0" fontId="3" fillId="2" borderId="45" xfId="0" applyFont="1" applyFill="1" applyBorder="1" applyAlignment="1" applyProtection="1">
      <alignment horizontal="left" wrapText="1"/>
    </xf>
    <xf numFmtId="0" fontId="0" fillId="0" borderId="45" xfId="0" applyBorder="1" applyAlignment="1"/>
    <xf numFmtId="0" fontId="18" fillId="0" borderId="0" xfId="0" applyFont="1" applyAlignment="1">
      <alignment horizontal="left"/>
    </xf>
    <xf numFmtId="0" fontId="2" fillId="2" borderId="38" xfId="0" applyFont="1" applyFill="1" applyBorder="1" applyAlignment="1" applyProtection="1">
      <alignment horizontal="center"/>
    </xf>
    <xf numFmtId="0" fontId="2" fillId="2" borderId="4" xfId="0" applyFont="1" applyFill="1" applyBorder="1" applyAlignment="1" applyProtection="1">
      <alignment horizontal="center"/>
    </xf>
    <xf numFmtId="0" fontId="0" fillId="0" borderId="39" xfId="0" applyBorder="1" applyAlignment="1" applyProtection="1"/>
    <xf numFmtId="0" fontId="19" fillId="3" borderId="3" xfId="0" applyFont="1" applyFill="1" applyBorder="1" applyAlignment="1">
      <alignment wrapText="1"/>
    </xf>
    <xf numFmtId="0" fontId="19" fillId="0" borderId="0" xfId="0" applyFont="1"/>
    <xf numFmtId="14" fontId="19" fillId="0" borderId="3" xfId="0" applyNumberFormat="1" applyFont="1" applyBorder="1" applyProtection="1">
      <protection locked="0"/>
    </xf>
    <xf numFmtId="0" fontId="19" fillId="0" borderId="3" xfId="0" applyFont="1" applyBorder="1" applyProtection="1">
      <protection locked="0"/>
    </xf>
    <xf numFmtId="44" fontId="19" fillId="0" borderId="3" xfId="1" applyFont="1" applyBorder="1" applyProtection="1">
      <protection locked="0"/>
    </xf>
    <xf numFmtId="0" fontId="19" fillId="4" borderId="0" xfId="0" applyFont="1" applyFill="1"/>
    <xf numFmtId="0" fontId="19" fillId="0" borderId="4" xfId="0" applyFont="1" applyBorder="1"/>
    <xf numFmtId="0" fontId="22" fillId="0" borderId="4" xfId="0" applyFont="1" applyBorder="1"/>
    <xf numFmtId="44" fontId="19" fillId="0" borderId="5" xfId="1" applyFont="1" applyBorder="1"/>
    <xf numFmtId="0" fontId="19" fillId="4" borderId="6" xfId="0" applyFont="1" applyFill="1" applyBorder="1"/>
    <xf numFmtId="0" fontId="23" fillId="0" borderId="12" xfId="0" applyFont="1" applyBorder="1" applyProtection="1"/>
    <xf numFmtId="49" fontId="23" fillId="0" borderId="3" xfId="0" applyNumberFormat="1" applyFont="1" applyBorder="1" applyProtection="1">
      <protection locked="0"/>
    </xf>
    <xf numFmtId="14" fontId="23" fillId="0" borderId="3" xfId="0" applyNumberFormat="1" applyFont="1" applyBorder="1" applyProtection="1">
      <protection locked="0"/>
    </xf>
    <xf numFmtId="0" fontId="23" fillId="0" borderId="3" xfId="0" applyFont="1" applyBorder="1" applyProtection="1">
      <protection locked="0"/>
    </xf>
    <xf numFmtId="44" fontId="23" fillId="0" borderId="3" xfId="1" applyFont="1" applyBorder="1" applyProtection="1">
      <protection locked="0"/>
    </xf>
    <xf numFmtId="10" fontId="23" fillId="0" borderId="3" xfId="0" applyNumberFormat="1" applyFont="1" applyBorder="1" applyProtection="1">
      <protection locked="0"/>
    </xf>
    <xf numFmtId="44" fontId="23" fillId="7" borderId="26" xfId="1" applyFont="1" applyFill="1" applyBorder="1" applyProtection="1"/>
  </cellXfs>
  <cellStyles count="3">
    <cellStyle name="Moneda" xfId="1" builtinId="4"/>
    <cellStyle name="Normal" xfId="0" builtinId="0"/>
    <cellStyle name="Percentatge" xfId="2" builtinId="5"/>
  </cellStyles>
  <dxfs count="8">
    <dxf>
      <font>
        <color rgb="FF9C0006"/>
      </font>
      <fill>
        <patternFill>
          <bgColor rgb="FFFFC7CE"/>
        </patternFill>
      </fill>
    </dxf>
    <dxf>
      <font>
        <b/>
        <i val="0"/>
        <color rgb="FFFF000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163683</xdr:colOff>
      <xdr:row>2</xdr:row>
      <xdr:rowOff>0</xdr:rowOff>
    </xdr:from>
    <xdr:ext cx="3681320" cy="828799"/>
    <xdr:sp macro="" textlink="">
      <xdr:nvSpPr>
        <xdr:cNvPr id="2" name="QuadreDeText 1"/>
        <xdr:cNvSpPr txBox="1"/>
      </xdr:nvSpPr>
      <xdr:spPr>
        <a:xfrm>
          <a:off x="14146383" y="594360"/>
          <a:ext cx="3681320" cy="828799"/>
        </a:xfrm>
        <a:prstGeom prst="rect">
          <a:avLst/>
        </a:prstGeom>
        <a:solidFill>
          <a:schemeClr val="bg1">
            <a:lumMod val="85000"/>
          </a:schemeClr>
        </a:solidFill>
        <a:ln w="22225">
          <a:solidFill>
            <a:schemeClr val="tx1">
              <a:lumMod val="95000"/>
              <a:lumOff val="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ca-ES" sz="1200">
              <a:latin typeface="Arial" panose="020B0604020202020204" pitchFamily="34" charset="0"/>
              <a:cs typeface="Arial" panose="020B0604020202020204" pitchFamily="34" charset="0"/>
            </a:rPr>
            <a:t>Aques</a:t>
          </a:r>
          <a:r>
            <a:rPr lang="ca-ES" sz="1200" baseline="0">
              <a:latin typeface="Arial" panose="020B0604020202020204" pitchFamily="34" charset="0"/>
              <a:cs typeface="Arial" panose="020B0604020202020204" pitchFamily="34" charset="0"/>
            </a:rPr>
            <a:t>t és el model unificat  de pressupost, reformulació</a:t>
          </a:r>
        </a:p>
        <a:p>
          <a:r>
            <a:rPr lang="ca-ES" sz="1200" baseline="0">
              <a:latin typeface="Arial" panose="020B0604020202020204" pitchFamily="34" charset="0"/>
              <a:cs typeface="Arial" panose="020B0604020202020204" pitchFamily="34" charset="0"/>
            </a:rPr>
            <a:t> i justificació que heu de fer servir durant tot el procés </a:t>
          </a:r>
        </a:p>
        <a:p>
          <a:r>
            <a:rPr lang="ca-ES" sz="1200" baseline="0">
              <a:latin typeface="Arial" panose="020B0604020202020204" pitchFamily="34" charset="0"/>
              <a:cs typeface="Arial" panose="020B0604020202020204" pitchFamily="34" charset="0"/>
            </a:rPr>
            <a:t>de tramitació i justificació de l'ajut que heu sol·licitat.</a:t>
          </a:r>
          <a:endParaRPr lang="ca-ES" sz="12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158115</xdr:rowOff>
    </xdr:from>
    <xdr:to>
      <xdr:col>13</xdr:col>
      <xdr:colOff>327660</xdr:colOff>
      <xdr:row>20</xdr:row>
      <xdr:rowOff>30480</xdr:rowOff>
    </xdr:to>
    <xdr:sp macro="" textlink="">
      <xdr:nvSpPr>
        <xdr:cNvPr id="2" name="QuadreDeText 1"/>
        <xdr:cNvSpPr txBox="1"/>
      </xdr:nvSpPr>
      <xdr:spPr>
        <a:xfrm>
          <a:off x="609600" y="729615"/>
          <a:ext cx="7642860" cy="3027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a:latin typeface="Arial" panose="020B0604020202020204" pitchFamily="34" charset="0"/>
              <a:cs typeface="Arial" panose="020B0604020202020204" pitchFamily="34" charset="0"/>
            </a:rPr>
            <a:t>La reducció del pressupost no pot ser superior a la diferència entre l’import sol·licitat i l’import de l’ajut concedit</a:t>
          </a:r>
          <a:r>
            <a:rPr lang="ca-ES" sz="1100" baseline="0">
              <a:latin typeface="Arial" panose="020B0604020202020204" pitchFamily="34" charset="0"/>
              <a:cs typeface="Arial" panose="020B0604020202020204" pitchFamily="34" charset="0"/>
            </a:rPr>
            <a:t> provisionalment</a:t>
          </a:r>
          <a:r>
            <a:rPr lang="ca-ES" sz="1100">
              <a:latin typeface="Arial" panose="020B0604020202020204" pitchFamily="34" charset="0"/>
              <a:cs typeface="Arial" panose="020B0604020202020204" pitchFamily="34" charset="0"/>
            </a:rPr>
            <a:t>.</a:t>
          </a:r>
          <a:r>
            <a:rPr lang="ca-ES" sz="1100" baseline="0">
              <a:latin typeface="Arial" panose="020B0604020202020204" pitchFamily="34" charset="0"/>
              <a:cs typeface="Arial" panose="020B0604020202020204" pitchFamily="34" charset="0"/>
            </a:rPr>
            <a:t> </a:t>
          </a:r>
        </a:p>
        <a:p>
          <a:endParaRPr lang="ca-ES" sz="1100" baseline="0">
            <a:latin typeface="Arial" panose="020B0604020202020204" pitchFamily="34" charset="0"/>
            <a:cs typeface="Arial" panose="020B0604020202020204" pitchFamily="34" charset="0"/>
          </a:endParaRPr>
        </a:p>
        <a:p>
          <a:pPr lvl="1"/>
          <a:r>
            <a:rPr lang="ca-ES" sz="1100" b="1">
              <a:solidFill>
                <a:schemeClr val="dk1"/>
              </a:solidFill>
              <a:effectLst/>
              <a:latin typeface="Arial" panose="020B0604020202020204" pitchFamily="34" charset="0"/>
              <a:ea typeface="+mn-ea"/>
              <a:cs typeface="Arial" panose="020B0604020202020204" pitchFamily="34" charset="0"/>
            </a:rPr>
            <a:t>Exemple:</a:t>
          </a:r>
        </a:p>
        <a:p>
          <a:pPr lvl="1"/>
          <a:endParaRPr lang="ca-ES" sz="1100">
            <a:solidFill>
              <a:schemeClr val="dk1"/>
            </a:solidFill>
            <a:effectLst/>
            <a:latin typeface="Arial" panose="020B0604020202020204" pitchFamily="34" charset="0"/>
            <a:ea typeface="+mn-ea"/>
            <a:cs typeface="Arial" panose="020B0604020202020204" pitchFamily="34" charset="0"/>
          </a:endParaRPr>
        </a:p>
        <a:p>
          <a:pPr lvl="1"/>
          <a:r>
            <a:rPr lang="ca-ES" sz="1100">
              <a:solidFill>
                <a:schemeClr val="dk1"/>
              </a:solidFill>
              <a:effectLst/>
              <a:latin typeface="Arial" panose="020B0604020202020204" pitchFamily="34" charset="0"/>
              <a:ea typeface="+mn-ea"/>
              <a:cs typeface="Arial" panose="020B0604020202020204" pitchFamily="34" charset="0"/>
            </a:rPr>
            <a:t>Import pressupost total: 10.000 €</a:t>
          </a:r>
        </a:p>
        <a:p>
          <a:pPr lvl="1"/>
          <a:r>
            <a:rPr lang="ca-ES" sz="1100">
              <a:solidFill>
                <a:schemeClr val="dk1"/>
              </a:solidFill>
              <a:effectLst/>
              <a:latin typeface="Arial" panose="020B0604020202020204" pitchFamily="34" charset="0"/>
              <a:ea typeface="+mn-ea"/>
              <a:cs typeface="Arial" panose="020B0604020202020204" pitchFamily="34" charset="0"/>
            </a:rPr>
            <a:t> </a:t>
          </a:r>
        </a:p>
        <a:p>
          <a:pPr lvl="1"/>
          <a:r>
            <a:rPr lang="ca-ES" sz="1100">
              <a:solidFill>
                <a:schemeClr val="dk1"/>
              </a:solidFill>
              <a:effectLst/>
              <a:latin typeface="Arial" panose="020B0604020202020204" pitchFamily="34" charset="0"/>
              <a:ea typeface="+mn-ea"/>
              <a:cs typeface="Arial" panose="020B0604020202020204" pitchFamily="34" charset="0"/>
            </a:rPr>
            <a:t>Import sol·licitat: 5.000 €</a:t>
          </a:r>
        </a:p>
        <a:p>
          <a:pPr lvl="1"/>
          <a:r>
            <a:rPr lang="ca-ES" sz="1100">
              <a:solidFill>
                <a:schemeClr val="dk1"/>
              </a:solidFill>
              <a:effectLst/>
              <a:latin typeface="Arial" panose="020B0604020202020204" pitchFamily="34" charset="0"/>
              <a:ea typeface="+mn-ea"/>
              <a:cs typeface="Arial" panose="020B0604020202020204" pitchFamily="34" charset="0"/>
            </a:rPr>
            <a:t> </a:t>
          </a:r>
        </a:p>
        <a:p>
          <a:pPr lvl="1"/>
          <a:r>
            <a:rPr lang="ca-ES" sz="1100">
              <a:solidFill>
                <a:schemeClr val="dk1"/>
              </a:solidFill>
              <a:effectLst/>
              <a:latin typeface="Arial" panose="020B0604020202020204" pitchFamily="34" charset="0"/>
              <a:ea typeface="+mn-ea"/>
              <a:cs typeface="Arial" panose="020B0604020202020204" pitchFamily="34" charset="0"/>
            </a:rPr>
            <a:t>Import concedit</a:t>
          </a:r>
          <a:r>
            <a:rPr lang="ca-ES" sz="1100" baseline="0">
              <a:solidFill>
                <a:schemeClr val="dk1"/>
              </a:solidFill>
              <a:effectLst/>
              <a:latin typeface="Arial" panose="020B0604020202020204" pitchFamily="34" charset="0"/>
              <a:ea typeface="+mn-ea"/>
              <a:cs typeface="Arial" panose="020B0604020202020204" pitchFamily="34" charset="0"/>
            </a:rPr>
            <a:t> provisionalment</a:t>
          </a:r>
          <a:r>
            <a:rPr lang="ca-ES" sz="1100">
              <a:solidFill>
                <a:schemeClr val="dk1"/>
              </a:solidFill>
              <a:effectLst/>
              <a:latin typeface="Arial" panose="020B0604020202020204" pitchFamily="34" charset="0"/>
              <a:ea typeface="+mn-ea"/>
              <a:cs typeface="Arial" panose="020B0604020202020204" pitchFamily="34" charset="0"/>
            </a:rPr>
            <a:t>: 4.000 €</a:t>
          </a:r>
        </a:p>
        <a:p>
          <a:pPr lvl="1"/>
          <a:r>
            <a:rPr lang="ca-ES" sz="1100">
              <a:solidFill>
                <a:schemeClr val="dk1"/>
              </a:solidFill>
              <a:effectLst/>
              <a:latin typeface="Arial" panose="020B0604020202020204" pitchFamily="34" charset="0"/>
              <a:ea typeface="+mn-ea"/>
              <a:cs typeface="Arial" panose="020B0604020202020204" pitchFamily="34" charset="0"/>
            </a:rPr>
            <a:t> </a:t>
          </a:r>
        </a:p>
        <a:p>
          <a:pPr lvl="1"/>
          <a:r>
            <a:rPr lang="ca-ES" sz="1100">
              <a:solidFill>
                <a:schemeClr val="dk1"/>
              </a:solidFill>
              <a:effectLst/>
              <a:latin typeface="Arial" panose="020B0604020202020204" pitchFamily="34" charset="0"/>
              <a:ea typeface="+mn-ea"/>
              <a:cs typeface="Arial" panose="020B0604020202020204" pitchFamily="34" charset="0"/>
            </a:rPr>
            <a:t>Import màxim a disminuir del pressupost total: 1.000 €  </a:t>
          </a:r>
        </a:p>
        <a:p>
          <a:endParaRPr lang="ca-ES" sz="1100" baseline="0">
            <a:latin typeface="Arial" panose="020B0604020202020204" pitchFamily="34" charset="0"/>
            <a:cs typeface="Arial" panose="020B0604020202020204" pitchFamily="34" charset="0"/>
          </a:endParaRPr>
        </a:p>
        <a:p>
          <a:endParaRPr lang="ca-ES" sz="1100" baseline="0">
            <a:latin typeface="Arial" panose="020B0604020202020204" pitchFamily="34" charset="0"/>
            <a:cs typeface="Arial" panose="020B0604020202020204" pitchFamily="34" charset="0"/>
          </a:endParaRPr>
        </a:p>
        <a:p>
          <a:r>
            <a:rPr lang="ca-ES" sz="1100" b="0">
              <a:solidFill>
                <a:sysClr val="windowText" lastClr="000000"/>
              </a:solidFill>
              <a:latin typeface="Arial" panose="020B0604020202020204" pitchFamily="34" charset="0"/>
              <a:cs typeface="Arial" panose="020B0604020202020204" pitchFamily="34" charset="0"/>
            </a:rPr>
            <a:t>L'import concedit no pot superar</a:t>
          </a:r>
          <a:r>
            <a:rPr lang="ca-ES" sz="1100" b="0" baseline="0">
              <a:solidFill>
                <a:sysClr val="windowText" lastClr="000000"/>
              </a:solidFill>
              <a:latin typeface="Arial" panose="020B0604020202020204" pitchFamily="34" charset="0"/>
              <a:cs typeface="Arial" panose="020B0604020202020204" pitchFamily="34" charset="0"/>
            </a:rPr>
            <a:t> el 5</a:t>
          </a:r>
          <a:r>
            <a:rPr lang="ca-ES" sz="1100" b="0">
              <a:solidFill>
                <a:sysClr val="windowText" lastClr="000000"/>
              </a:solidFill>
              <a:latin typeface="Arial" panose="020B0604020202020204" pitchFamily="34" charset="0"/>
              <a:cs typeface="Arial" panose="020B0604020202020204" pitchFamily="34" charset="0"/>
            </a:rPr>
            <a:t>0% del total de despeses.</a:t>
          </a:r>
          <a:endParaRPr lang="ca-ES" sz="1100">
            <a:latin typeface="Arial" panose="020B0604020202020204" pitchFamily="34" charset="0"/>
            <a:cs typeface="Arial" panose="020B0604020202020204" pitchFamily="34" charset="0"/>
          </a:endParaRPr>
        </a:p>
        <a:p>
          <a:r>
            <a:rPr lang="ca-ES" sz="1100">
              <a:latin typeface="Arial" panose="020B0604020202020204" pitchFamily="34" charset="0"/>
              <a:cs typeface="Arial" panose="020B0604020202020204" pitchFamily="34" charset="0"/>
            </a:rPr>
            <a:t>Si la reformulació no compleix aquests requisit</a:t>
          </a:r>
          <a:r>
            <a:rPr lang="ca-ES" sz="1100" baseline="0">
              <a:latin typeface="Arial" panose="020B0604020202020204" pitchFamily="34" charset="0"/>
              <a:cs typeface="Arial" panose="020B0604020202020204" pitchFamily="34" charset="0"/>
            </a:rPr>
            <a:t> no es podrà concedir l'ajut</a:t>
          </a:r>
          <a:endParaRPr lang="ca-ES"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600075</xdr:colOff>
      <xdr:row>3</xdr:row>
      <xdr:rowOff>104775</xdr:rowOff>
    </xdr:from>
    <xdr:to>
      <xdr:col>13</xdr:col>
      <xdr:colOff>457200</xdr:colOff>
      <xdr:row>10</xdr:row>
      <xdr:rowOff>19050</xdr:rowOff>
    </xdr:to>
    <xdr:sp macro="" textlink="">
      <xdr:nvSpPr>
        <xdr:cNvPr id="2" name="QuadreDeText 1"/>
        <xdr:cNvSpPr txBox="1"/>
      </xdr:nvSpPr>
      <xdr:spPr>
        <a:xfrm>
          <a:off x="600075" y="508635"/>
          <a:ext cx="7781925" cy="1194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a:latin typeface="Arial" panose="020B0604020202020204" pitchFamily="34" charset="0"/>
              <a:cs typeface="Arial" panose="020B0604020202020204" pitchFamily="34" charset="0"/>
            </a:rPr>
            <a:t>Si</a:t>
          </a:r>
          <a:r>
            <a:rPr lang="ca-ES" sz="1100" baseline="0">
              <a:latin typeface="Arial" panose="020B0604020202020204" pitchFamily="34" charset="0"/>
              <a:cs typeface="Arial" panose="020B0604020202020204" pitchFamily="34" charset="0"/>
            </a:rPr>
            <a:t> a l'hora de presentar la justificació se supera el 10% de desviació respecte al pressupost </a:t>
          </a:r>
          <a:r>
            <a:rPr lang="ca-ES" sz="1100" baseline="0">
              <a:solidFill>
                <a:sysClr val="windowText" lastClr="000000"/>
              </a:solidFill>
              <a:latin typeface="Arial" panose="020B0604020202020204" pitchFamily="34" charset="0"/>
              <a:cs typeface="Arial" panose="020B0604020202020204" pitchFamily="34" charset="0"/>
            </a:rPr>
            <a:t>reformulat, s'iniciarà la modificació </a:t>
          </a:r>
          <a:r>
            <a:rPr lang="ca-ES" sz="1100" baseline="0">
              <a:solidFill>
                <a:sysClr val="windowText" lastClr="000000"/>
              </a:solidFill>
              <a:effectLst/>
              <a:latin typeface="Arial" panose="020B0604020202020204" pitchFamily="34" charset="0"/>
              <a:ea typeface="+mn-ea"/>
              <a:cs typeface="Arial" panose="020B0604020202020204" pitchFamily="34" charset="0"/>
            </a:rPr>
            <a:t>de l'ajut concedit</a:t>
          </a:r>
          <a:r>
            <a:rPr lang="ca-ES" sz="1100" baseline="0">
              <a:solidFill>
                <a:sysClr val="windowText" lastClr="000000"/>
              </a:solidFill>
              <a:latin typeface="Arial" panose="020B0604020202020204" pitchFamily="34" charset="0"/>
              <a:cs typeface="Arial" panose="020B0604020202020204" pitchFamily="34" charset="0"/>
            </a:rPr>
            <a:t>. Si la desviació supera el 35% del pressupost reformulat, implicarà la revocació de l'ajut. </a:t>
          </a:r>
        </a:p>
        <a:p>
          <a:endParaRPr lang="ca-ES" sz="1100" baseline="0">
            <a:latin typeface="Arial" panose="020B0604020202020204" pitchFamily="34" charset="0"/>
            <a:cs typeface="Arial" panose="020B0604020202020204" pitchFamily="34" charset="0"/>
          </a:endParaRPr>
        </a:p>
        <a:p>
          <a:r>
            <a:rPr lang="ca-ES" sz="1100" baseline="0">
              <a:latin typeface="Arial" panose="020B0604020202020204" pitchFamily="34" charset="0"/>
              <a:cs typeface="Arial" panose="020B0604020202020204" pitchFamily="34" charset="0"/>
            </a:rPr>
            <a:t>Per a més informació sobre la justificació econòmica, </a:t>
          </a:r>
          <a:r>
            <a:rPr lang="ca-ES" sz="1100" baseline="0">
              <a:solidFill>
                <a:srgbClr val="FF0000"/>
              </a:solidFill>
              <a:latin typeface="Arial" panose="020B0604020202020204" pitchFamily="34" charset="0"/>
              <a:cs typeface="Arial" panose="020B0604020202020204" pitchFamily="34" charset="0"/>
            </a:rPr>
            <a:t>consulteu el punt 20 de les </a:t>
          </a:r>
          <a:r>
            <a:rPr lang="ca-ES" sz="1100" b="1" u="sng" baseline="0">
              <a:solidFill>
                <a:srgbClr val="FF0000"/>
              </a:solidFill>
              <a:latin typeface="Arial" panose="020B0604020202020204" pitchFamily="34" charset="0"/>
              <a:cs typeface="Arial" panose="020B0604020202020204" pitchFamily="34" charset="0"/>
            </a:rPr>
            <a:t>bases generals</a:t>
          </a:r>
          <a:r>
            <a:rPr lang="ca-ES" sz="1100" baseline="0">
              <a:solidFill>
                <a:srgbClr val="FF0000"/>
              </a:solidFill>
              <a:latin typeface="Arial" panose="020B0604020202020204" pitchFamily="34" charset="0"/>
              <a:cs typeface="Arial" panose="020B0604020202020204" pitchFamily="34" charset="0"/>
            </a:rPr>
            <a:t>.</a:t>
          </a:r>
        </a:p>
        <a:p>
          <a:endParaRPr lang="ca-ES" sz="1100" baseline="0"/>
        </a:p>
        <a:p>
          <a:endParaRPr lang="ca-ES" sz="1100"/>
        </a:p>
      </xdr:txBody>
    </xdr:sp>
    <xdr:clientData/>
  </xdr:twoCellAnchor>
  <xdr:twoCellAnchor>
    <xdr:from>
      <xdr:col>1</xdr:col>
      <xdr:colOff>5715</xdr:colOff>
      <xdr:row>10</xdr:row>
      <xdr:rowOff>120013</xdr:rowOff>
    </xdr:from>
    <xdr:to>
      <xdr:col>13</xdr:col>
      <xdr:colOff>472440</xdr:colOff>
      <xdr:row>16</xdr:row>
      <xdr:rowOff>160020</xdr:rowOff>
    </xdr:to>
    <xdr:sp macro="" textlink="">
      <xdr:nvSpPr>
        <xdr:cNvPr id="3" name="QuadreDeText 2"/>
        <xdr:cNvSpPr txBox="1"/>
      </xdr:nvSpPr>
      <xdr:spPr>
        <a:xfrm>
          <a:off x="615315" y="1804033"/>
          <a:ext cx="7781925" cy="1137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a-ES" sz="1100" b="1" baseline="0">
              <a:latin typeface="Arial" panose="020B0604020202020204" pitchFamily="34" charset="0"/>
              <a:cs typeface="Arial" panose="020B0604020202020204" pitchFamily="34" charset="0"/>
            </a:rPr>
            <a:t>IVA</a:t>
          </a:r>
        </a:p>
        <a:p>
          <a:r>
            <a:rPr lang="ca-ES" sz="1100" b="0" baseline="0">
              <a:latin typeface="Arial" panose="020B0604020202020204" pitchFamily="34" charset="0"/>
              <a:cs typeface="Arial" panose="020B0604020202020204" pitchFamily="34" charset="0"/>
            </a:rPr>
            <a:t>Es considera despesa subvencionable l'IVA en la part que la persona beneficiària no pugui recuperar o compensar</a:t>
          </a:r>
        </a:p>
        <a:p>
          <a:pPr marL="0" marR="0" lvl="0" indent="0" defTabSz="914400" eaLnBrk="1" fontAlgn="auto" latinLnBrk="0" hangingPunct="1">
            <a:lnSpc>
              <a:spcPct val="100000"/>
            </a:lnSpc>
            <a:spcBef>
              <a:spcPts val="0"/>
            </a:spcBef>
            <a:spcAft>
              <a:spcPts val="0"/>
            </a:spcAft>
            <a:buClrTx/>
            <a:buSzTx/>
            <a:buFontTx/>
            <a:buNone/>
            <a:tabLst/>
            <a:defRPr/>
          </a:pPr>
          <a:r>
            <a:rPr lang="ca-ES" sz="1100" b="0" baseline="0">
              <a:solidFill>
                <a:sysClr val="windowText" lastClr="000000"/>
              </a:solidFill>
              <a:latin typeface="Arial" panose="020B0604020202020204" pitchFamily="34" charset="0"/>
              <a:cs typeface="Arial" panose="020B0604020202020204" pitchFamily="34" charset="0"/>
            </a:rPr>
            <a:t>Si teniu exempció de l'IVA podeu imputar l'import total de les factures. </a:t>
          </a:r>
        </a:p>
        <a:p>
          <a:pPr marL="0" marR="0" lvl="0" indent="0" defTabSz="914400" eaLnBrk="1" fontAlgn="auto" latinLnBrk="0" hangingPunct="1">
            <a:lnSpc>
              <a:spcPct val="100000"/>
            </a:lnSpc>
            <a:spcBef>
              <a:spcPts val="0"/>
            </a:spcBef>
            <a:spcAft>
              <a:spcPts val="0"/>
            </a:spcAft>
            <a:buClrTx/>
            <a:buSzTx/>
            <a:buFontTx/>
            <a:buNone/>
            <a:tabLst/>
            <a:defRPr/>
          </a:pPr>
          <a:r>
            <a:rPr lang="ca-ES" sz="1100" b="0" baseline="0">
              <a:solidFill>
                <a:sysClr val="windowText" lastClr="000000"/>
              </a:solidFill>
              <a:effectLst/>
              <a:latin typeface="Arial" panose="020B0604020202020204" pitchFamily="34" charset="0"/>
              <a:ea typeface="+mn-ea"/>
              <a:cs typeface="Arial" panose="020B0604020202020204" pitchFamily="34" charset="0"/>
            </a:rPr>
            <a:t>En cas de prorrata, apliqueu-ne només el percentatge corresponent.</a:t>
          </a:r>
          <a:endParaRPr lang="ca-ES" b="0">
            <a:solidFill>
              <a:sysClr val="windowText" lastClr="000000"/>
            </a:solidFill>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7"/>
  <sheetViews>
    <sheetView zoomScale="80" zoomScaleNormal="80" workbookViewId="0">
      <selection activeCell="B26" sqref="B26"/>
    </sheetView>
  </sheetViews>
  <sheetFormatPr defaultColWidth="9.109375" defaultRowHeight="14.4" x14ac:dyDescent="0.3"/>
  <cols>
    <col min="1" max="1" width="36.6640625" style="1" customWidth="1"/>
    <col min="2" max="2" width="22.44140625" style="1" customWidth="1"/>
    <col min="3" max="3" width="23.21875" style="1" customWidth="1"/>
    <col min="4" max="4" width="23.109375" style="1" customWidth="1"/>
    <col min="5" max="5" width="4.109375" style="1" customWidth="1"/>
    <col min="6" max="6" width="39.21875" style="1" customWidth="1"/>
    <col min="7" max="7" width="16.33203125" style="1" customWidth="1"/>
    <col min="8" max="8" width="19.88671875" style="1" customWidth="1"/>
    <col min="9" max="9" width="18.88671875" style="1" customWidth="1"/>
    <col min="10" max="10" width="11.44140625" style="1" hidden="1" customWidth="1"/>
    <col min="11" max="11" width="9" style="1" hidden="1" customWidth="1"/>
    <col min="12" max="12" width="15.5546875" style="1" customWidth="1"/>
    <col min="13" max="254" width="9.109375" style="1"/>
    <col min="255" max="255" width="36.6640625" style="1" customWidth="1"/>
    <col min="256" max="256" width="20.5546875" style="1" customWidth="1"/>
    <col min="257" max="257" width="18.33203125" style="1" customWidth="1"/>
    <col min="258" max="258" width="23.33203125" style="1" customWidth="1"/>
    <col min="259" max="259" width="18.33203125" style="1" customWidth="1"/>
    <col min="260" max="260" width="18" style="1" customWidth="1"/>
    <col min="261" max="261" width="4.109375" style="1" customWidth="1"/>
    <col min="262" max="262" width="36.88671875" style="1" customWidth="1"/>
    <col min="263" max="263" width="16.33203125" style="1" customWidth="1"/>
    <col min="264" max="264" width="19.88671875" style="1" customWidth="1"/>
    <col min="265" max="265" width="18.88671875" style="1" customWidth="1"/>
    <col min="266" max="267" width="0" style="1" hidden="1" customWidth="1"/>
    <col min="268" max="268" width="15.5546875" style="1" customWidth="1"/>
    <col min="269" max="510" width="9.109375" style="1"/>
    <col min="511" max="511" width="36.6640625" style="1" customWidth="1"/>
    <col min="512" max="512" width="20.5546875" style="1" customWidth="1"/>
    <col min="513" max="513" width="18.33203125" style="1" customWidth="1"/>
    <col min="514" max="514" width="23.33203125" style="1" customWidth="1"/>
    <col min="515" max="515" width="18.33203125" style="1" customWidth="1"/>
    <col min="516" max="516" width="18" style="1" customWidth="1"/>
    <col min="517" max="517" width="4.109375" style="1" customWidth="1"/>
    <col min="518" max="518" width="36.88671875" style="1" customWidth="1"/>
    <col min="519" max="519" width="16.33203125" style="1" customWidth="1"/>
    <col min="520" max="520" width="19.88671875" style="1" customWidth="1"/>
    <col min="521" max="521" width="18.88671875" style="1" customWidth="1"/>
    <col min="522" max="523" width="0" style="1" hidden="1" customWidth="1"/>
    <col min="524" max="524" width="15.5546875" style="1" customWidth="1"/>
    <col min="525" max="766" width="9.109375" style="1"/>
    <col min="767" max="767" width="36.6640625" style="1" customWidth="1"/>
    <col min="768" max="768" width="20.5546875" style="1" customWidth="1"/>
    <col min="769" max="769" width="18.33203125" style="1" customWidth="1"/>
    <col min="770" max="770" width="23.33203125" style="1" customWidth="1"/>
    <col min="771" max="771" width="18.33203125" style="1" customWidth="1"/>
    <col min="772" max="772" width="18" style="1" customWidth="1"/>
    <col min="773" max="773" width="4.109375" style="1" customWidth="1"/>
    <col min="774" max="774" width="36.88671875" style="1" customWidth="1"/>
    <col min="775" max="775" width="16.33203125" style="1" customWidth="1"/>
    <col min="776" max="776" width="19.88671875" style="1" customWidth="1"/>
    <col min="777" max="777" width="18.88671875" style="1" customWidth="1"/>
    <col min="778" max="779" width="0" style="1" hidden="1" customWidth="1"/>
    <col min="780" max="780" width="15.5546875" style="1" customWidth="1"/>
    <col min="781" max="1022" width="9.109375" style="1"/>
    <col min="1023" max="1023" width="36.6640625" style="1" customWidth="1"/>
    <col min="1024" max="1024" width="20.5546875" style="1" customWidth="1"/>
    <col min="1025" max="1025" width="18.33203125" style="1" customWidth="1"/>
    <col min="1026" max="1026" width="23.33203125" style="1" customWidth="1"/>
    <col min="1027" max="1027" width="18.33203125" style="1" customWidth="1"/>
    <col min="1028" max="1028" width="18" style="1" customWidth="1"/>
    <col min="1029" max="1029" width="4.109375" style="1" customWidth="1"/>
    <col min="1030" max="1030" width="36.88671875" style="1" customWidth="1"/>
    <col min="1031" max="1031" width="16.33203125" style="1" customWidth="1"/>
    <col min="1032" max="1032" width="19.88671875" style="1" customWidth="1"/>
    <col min="1033" max="1033" width="18.88671875" style="1" customWidth="1"/>
    <col min="1034" max="1035" width="0" style="1" hidden="1" customWidth="1"/>
    <col min="1036" max="1036" width="15.5546875" style="1" customWidth="1"/>
    <col min="1037" max="1278" width="9.109375" style="1"/>
    <col min="1279" max="1279" width="36.6640625" style="1" customWidth="1"/>
    <col min="1280" max="1280" width="20.5546875" style="1" customWidth="1"/>
    <col min="1281" max="1281" width="18.33203125" style="1" customWidth="1"/>
    <col min="1282" max="1282" width="23.33203125" style="1" customWidth="1"/>
    <col min="1283" max="1283" width="18.33203125" style="1" customWidth="1"/>
    <col min="1284" max="1284" width="18" style="1" customWidth="1"/>
    <col min="1285" max="1285" width="4.109375" style="1" customWidth="1"/>
    <col min="1286" max="1286" width="36.88671875" style="1" customWidth="1"/>
    <col min="1287" max="1287" width="16.33203125" style="1" customWidth="1"/>
    <col min="1288" max="1288" width="19.88671875" style="1" customWidth="1"/>
    <col min="1289" max="1289" width="18.88671875" style="1" customWidth="1"/>
    <col min="1290" max="1291" width="0" style="1" hidden="1" customWidth="1"/>
    <col min="1292" max="1292" width="15.5546875" style="1" customWidth="1"/>
    <col min="1293" max="1534" width="9.109375" style="1"/>
    <col min="1535" max="1535" width="36.6640625" style="1" customWidth="1"/>
    <col min="1536" max="1536" width="20.5546875" style="1" customWidth="1"/>
    <col min="1537" max="1537" width="18.33203125" style="1" customWidth="1"/>
    <col min="1538" max="1538" width="23.33203125" style="1" customWidth="1"/>
    <col min="1539" max="1539" width="18.33203125" style="1" customWidth="1"/>
    <col min="1540" max="1540" width="18" style="1" customWidth="1"/>
    <col min="1541" max="1541" width="4.109375" style="1" customWidth="1"/>
    <col min="1542" max="1542" width="36.88671875" style="1" customWidth="1"/>
    <col min="1543" max="1543" width="16.33203125" style="1" customWidth="1"/>
    <col min="1544" max="1544" width="19.88671875" style="1" customWidth="1"/>
    <col min="1545" max="1545" width="18.88671875" style="1" customWidth="1"/>
    <col min="1546" max="1547" width="0" style="1" hidden="1" customWidth="1"/>
    <col min="1548" max="1548" width="15.5546875" style="1" customWidth="1"/>
    <col min="1549" max="1790" width="9.109375" style="1"/>
    <col min="1791" max="1791" width="36.6640625" style="1" customWidth="1"/>
    <col min="1792" max="1792" width="20.5546875" style="1" customWidth="1"/>
    <col min="1793" max="1793" width="18.33203125" style="1" customWidth="1"/>
    <col min="1794" max="1794" width="23.33203125" style="1" customWidth="1"/>
    <col min="1795" max="1795" width="18.33203125" style="1" customWidth="1"/>
    <col min="1796" max="1796" width="18" style="1" customWidth="1"/>
    <col min="1797" max="1797" width="4.109375" style="1" customWidth="1"/>
    <col min="1798" max="1798" width="36.88671875" style="1" customWidth="1"/>
    <col min="1799" max="1799" width="16.33203125" style="1" customWidth="1"/>
    <col min="1800" max="1800" width="19.88671875" style="1" customWidth="1"/>
    <col min="1801" max="1801" width="18.88671875" style="1" customWidth="1"/>
    <col min="1802" max="1803" width="0" style="1" hidden="1" customWidth="1"/>
    <col min="1804" max="1804" width="15.5546875" style="1" customWidth="1"/>
    <col min="1805" max="2046" width="9.109375" style="1"/>
    <col min="2047" max="2047" width="36.6640625" style="1" customWidth="1"/>
    <col min="2048" max="2048" width="20.5546875" style="1" customWidth="1"/>
    <col min="2049" max="2049" width="18.33203125" style="1" customWidth="1"/>
    <col min="2050" max="2050" width="23.33203125" style="1" customWidth="1"/>
    <col min="2051" max="2051" width="18.33203125" style="1" customWidth="1"/>
    <col min="2052" max="2052" width="18" style="1" customWidth="1"/>
    <col min="2053" max="2053" width="4.109375" style="1" customWidth="1"/>
    <col min="2054" max="2054" width="36.88671875" style="1" customWidth="1"/>
    <col min="2055" max="2055" width="16.33203125" style="1" customWidth="1"/>
    <col min="2056" max="2056" width="19.88671875" style="1" customWidth="1"/>
    <col min="2057" max="2057" width="18.88671875" style="1" customWidth="1"/>
    <col min="2058" max="2059" width="0" style="1" hidden="1" customWidth="1"/>
    <col min="2060" max="2060" width="15.5546875" style="1" customWidth="1"/>
    <col min="2061" max="2302" width="9.109375" style="1"/>
    <col min="2303" max="2303" width="36.6640625" style="1" customWidth="1"/>
    <col min="2304" max="2304" width="20.5546875" style="1" customWidth="1"/>
    <col min="2305" max="2305" width="18.33203125" style="1" customWidth="1"/>
    <col min="2306" max="2306" width="23.33203125" style="1" customWidth="1"/>
    <col min="2307" max="2307" width="18.33203125" style="1" customWidth="1"/>
    <col min="2308" max="2308" width="18" style="1" customWidth="1"/>
    <col min="2309" max="2309" width="4.109375" style="1" customWidth="1"/>
    <col min="2310" max="2310" width="36.88671875" style="1" customWidth="1"/>
    <col min="2311" max="2311" width="16.33203125" style="1" customWidth="1"/>
    <col min="2312" max="2312" width="19.88671875" style="1" customWidth="1"/>
    <col min="2313" max="2313" width="18.88671875" style="1" customWidth="1"/>
    <col min="2314" max="2315" width="0" style="1" hidden="1" customWidth="1"/>
    <col min="2316" max="2316" width="15.5546875" style="1" customWidth="1"/>
    <col min="2317" max="2558" width="9.109375" style="1"/>
    <col min="2559" max="2559" width="36.6640625" style="1" customWidth="1"/>
    <col min="2560" max="2560" width="20.5546875" style="1" customWidth="1"/>
    <col min="2561" max="2561" width="18.33203125" style="1" customWidth="1"/>
    <col min="2562" max="2562" width="23.33203125" style="1" customWidth="1"/>
    <col min="2563" max="2563" width="18.33203125" style="1" customWidth="1"/>
    <col min="2564" max="2564" width="18" style="1" customWidth="1"/>
    <col min="2565" max="2565" width="4.109375" style="1" customWidth="1"/>
    <col min="2566" max="2566" width="36.88671875" style="1" customWidth="1"/>
    <col min="2567" max="2567" width="16.33203125" style="1" customWidth="1"/>
    <col min="2568" max="2568" width="19.88671875" style="1" customWidth="1"/>
    <col min="2569" max="2569" width="18.88671875" style="1" customWidth="1"/>
    <col min="2570" max="2571" width="0" style="1" hidden="1" customWidth="1"/>
    <col min="2572" max="2572" width="15.5546875" style="1" customWidth="1"/>
    <col min="2573" max="2814" width="9.109375" style="1"/>
    <col min="2815" max="2815" width="36.6640625" style="1" customWidth="1"/>
    <col min="2816" max="2816" width="20.5546875" style="1" customWidth="1"/>
    <col min="2817" max="2817" width="18.33203125" style="1" customWidth="1"/>
    <col min="2818" max="2818" width="23.33203125" style="1" customWidth="1"/>
    <col min="2819" max="2819" width="18.33203125" style="1" customWidth="1"/>
    <col min="2820" max="2820" width="18" style="1" customWidth="1"/>
    <col min="2821" max="2821" width="4.109375" style="1" customWidth="1"/>
    <col min="2822" max="2822" width="36.88671875" style="1" customWidth="1"/>
    <col min="2823" max="2823" width="16.33203125" style="1" customWidth="1"/>
    <col min="2824" max="2824" width="19.88671875" style="1" customWidth="1"/>
    <col min="2825" max="2825" width="18.88671875" style="1" customWidth="1"/>
    <col min="2826" max="2827" width="0" style="1" hidden="1" customWidth="1"/>
    <col min="2828" max="2828" width="15.5546875" style="1" customWidth="1"/>
    <col min="2829" max="3070" width="9.109375" style="1"/>
    <col min="3071" max="3071" width="36.6640625" style="1" customWidth="1"/>
    <col min="3072" max="3072" width="20.5546875" style="1" customWidth="1"/>
    <col min="3073" max="3073" width="18.33203125" style="1" customWidth="1"/>
    <col min="3074" max="3074" width="23.33203125" style="1" customWidth="1"/>
    <col min="3075" max="3075" width="18.33203125" style="1" customWidth="1"/>
    <col min="3076" max="3076" width="18" style="1" customWidth="1"/>
    <col min="3077" max="3077" width="4.109375" style="1" customWidth="1"/>
    <col min="3078" max="3078" width="36.88671875" style="1" customWidth="1"/>
    <col min="3079" max="3079" width="16.33203125" style="1" customWidth="1"/>
    <col min="3080" max="3080" width="19.88671875" style="1" customWidth="1"/>
    <col min="3081" max="3081" width="18.88671875" style="1" customWidth="1"/>
    <col min="3082" max="3083" width="0" style="1" hidden="1" customWidth="1"/>
    <col min="3084" max="3084" width="15.5546875" style="1" customWidth="1"/>
    <col min="3085" max="3326" width="9.109375" style="1"/>
    <col min="3327" max="3327" width="36.6640625" style="1" customWidth="1"/>
    <col min="3328" max="3328" width="20.5546875" style="1" customWidth="1"/>
    <col min="3329" max="3329" width="18.33203125" style="1" customWidth="1"/>
    <col min="3330" max="3330" width="23.33203125" style="1" customWidth="1"/>
    <col min="3331" max="3331" width="18.33203125" style="1" customWidth="1"/>
    <col min="3332" max="3332" width="18" style="1" customWidth="1"/>
    <col min="3333" max="3333" width="4.109375" style="1" customWidth="1"/>
    <col min="3334" max="3334" width="36.88671875" style="1" customWidth="1"/>
    <col min="3335" max="3335" width="16.33203125" style="1" customWidth="1"/>
    <col min="3336" max="3336" width="19.88671875" style="1" customWidth="1"/>
    <col min="3337" max="3337" width="18.88671875" style="1" customWidth="1"/>
    <col min="3338" max="3339" width="0" style="1" hidden="1" customWidth="1"/>
    <col min="3340" max="3340" width="15.5546875" style="1" customWidth="1"/>
    <col min="3341" max="3582" width="9.109375" style="1"/>
    <col min="3583" max="3583" width="36.6640625" style="1" customWidth="1"/>
    <col min="3584" max="3584" width="20.5546875" style="1" customWidth="1"/>
    <col min="3585" max="3585" width="18.33203125" style="1" customWidth="1"/>
    <col min="3586" max="3586" width="23.33203125" style="1" customWidth="1"/>
    <col min="3587" max="3587" width="18.33203125" style="1" customWidth="1"/>
    <col min="3588" max="3588" width="18" style="1" customWidth="1"/>
    <col min="3589" max="3589" width="4.109375" style="1" customWidth="1"/>
    <col min="3590" max="3590" width="36.88671875" style="1" customWidth="1"/>
    <col min="3591" max="3591" width="16.33203125" style="1" customWidth="1"/>
    <col min="3592" max="3592" width="19.88671875" style="1" customWidth="1"/>
    <col min="3593" max="3593" width="18.88671875" style="1" customWidth="1"/>
    <col min="3594" max="3595" width="0" style="1" hidden="1" customWidth="1"/>
    <col min="3596" max="3596" width="15.5546875" style="1" customWidth="1"/>
    <col min="3597" max="3838" width="9.109375" style="1"/>
    <col min="3839" max="3839" width="36.6640625" style="1" customWidth="1"/>
    <col min="3840" max="3840" width="20.5546875" style="1" customWidth="1"/>
    <col min="3841" max="3841" width="18.33203125" style="1" customWidth="1"/>
    <col min="3842" max="3842" width="23.33203125" style="1" customWidth="1"/>
    <col min="3843" max="3843" width="18.33203125" style="1" customWidth="1"/>
    <col min="3844" max="3844" width="18" style="1" customWidth="1"/>
    <col min="3845" max="3845" width="4.109375" style="1" customWidth="1"/>
    <col min="3846" max="3846" width="36.88671875" style="1" customWidth="1"/>
    <col min="3847" max="3847" width="16.33203125" style="1" customWidth="1"/>
    <col min="3848" max="3848" width="19.88671875" style="1" customWidth="1"/>
    <col min="3849" max="3849" width="18.88671875" style="1" customWidth="1"/>
    <col min="3850" max="3851" width="0" style="1" hidden="1" customWidth="1"/>
    <col min="3852" max="3852" width="15.5546875" style="1" customWidth="1"/>
    <col min="3853" max="4094" width="9.109375" style="1"/>
    <col min="4095" max="4095" width="36.6640625" style="1" customWidth="1"/>
    <col min="4096" max="4096" width="20.5546875" style="1" customWidth="1"/>
    <col min="4097" max="4097" width="18.33203125" style="1" customWidth="1"/>
    <col min="4098" max="4098" width="23.33203125" style="1" customWidth="1"/>
    <col min="4099" max="4099" width="18.33203125" style="1" customWidth="1"/>
    <col min="4100" max="4100" width="18" style="1" customWidth="1"/>
    <col min="4101" max="4101" width="4.109375" style="1" customWidth="1"/>
    <col min="4102" max="4102" width="36.88671875" style="1" customWidth="1"/>
    <col min="4103" max="4103" width="16.33203125" style="1" customWidth="1"/>
    <col min="4104" max="4104" width="19.88671875" style="1" customWidth="1"/>
    <col min="4105" max="4105" width="18.88671875" style="1" customWidth="1"/>
    <col min="4106" max="4107" width="0" style="1" hidden="1" customWidth="1"/>
    <col min="4108" max="4108" width="15.5546875" style="1" customWidth="1"/>
    <col min="4109" max="4350" width="9.109375" style="1"/>
    <col min="4351" max="4351" width="36.6640625" style="1" customWidth="1"/>
    <col min="4352" max="4352" width="20.5546875" style="1" customWidth="1"/>
    <col min="4353" max="4353" width="18.33203125" style="1" customWidth="1"/>
    <col min="4354" max="4354" width="23.33203125" style="1" customWidth="1"/>
    <col min="4355" max="4355" width="18.33203125" style="1" customWidth="1"/>
    <col min="4356" max="4356" width="18" style="1" customWidth="1"/>
    <col min="4357" max="4357" width="4.109375" style="1" customWidth="1"/>
    <col min="4358" max="4358" width="36.88671875" style="1" customWidth="1"/>
    <col min="4359" max="4359" width="16.33203125" style="1" customWidth="1"/>
    <col min="4360" max="4360" width="19.88671875" style="1" customWidth="1"/>
    <col min="4361" max="4361" width="18.88671875" style="1" customWidth="1"/>
    <col min="4362" max="4363" width="0" style="1" hidden="1" customWidth="1"/>
    <col min="4364" max="4364" width="15.5546875" style="1" customWidth="1"/>
    <col min="4365" max="4606" width="9.109375" style="1"/>
    <col min="4607" max="4607" width="36.6640625" style="1" customWidth="1"/>
    <col min="4608" max="4608" width="20.5546875" style="1" customWidth="1"/>
    <col min="4609" max="4609" width="18.33203125" style="1" customWidth="1"/>
    <col min="4610" max="4610" width="23.33203125" style="1" customWidth="1"/>
    <col min="4611" max="4611" width="18.33203125" style="1" customWidth="1"/>
    <col min="4612" max="4612" width="18" style="1" customWidth="1"/>
    <col min="4613" max="4613" width="4.109375" style="1" customWidth="1"/>
    <col min="4614" max="4614" width="36.88671875" style="1" customWidth="1"/>
    <col min="4615" max="4615" width="16.33203125" style="1" customWidth="1"/>
    <col min="4616" max="4616" width="19.88671875" style="1" customWidth="1"/>
    <col min="4617" max="4617" width="18.88671875" style="1" customWidth="1"/>
    <col min="4618" max="4619" width="0" style="1" hidden="1" customWidth="1"/>
    <col min="4620" max="4620" width="15.5546875" style="1" customWidth="1"/>
    <col min="4621" max="4862" width="9.109375" style="1"/>
    <col min="4863" max="4863" width="36.6640625" style="1" customWidth="1"/>
    <col min="4864" max="4864" width="20.5546875" style="1" customWidth="1"/>
    <col min="4865" max="4865" width="18.33203125" style="1" customWidth="1"/>
    <col min="4866" max="4866" width="23.33203125" style="1" customWidth="1"/>
    <col min="4867" max="4867" width="18.33203125" style="1" customWidth="1"/>
    <col min="4868" max="4868" width="18" style="1" customWidth="1"/>
    <col min="4869" max="4869" width="4.109375" style="1" customWidth="1"/>
    <col min="4870" max="4870" width="36.88671875" style="1" customWidth="1"/>
    <col min="4871" max="4871" width="16.33203125" style="1" customWidth="1"/>
    <col min="4872" max="4872" width="19.88671875" style="1" customWidth="1"/>
    <col min="4873" max="4873" width="18.88671875" style="1" customWidth="1"/>
    <col min="4874" max="4875" width="0" style="1" hidden="1" customWidth="1"/>
    <col min="4876" max="4876" width="15.5546875" style="1" customWidth="1"/>
    <col min="4877" max="5118" width="9.109375" style="1"/>
    <col min="5119" max="5119" width="36.6640625" style="1" customWidth="1"/>
    <col min="5120" max="5120" width="20.5546875" style="1" customWidth="1"/>
    <col min="5121" max="5121" width="18.33203125" style="1" customWidth="1"/>
    <col min="5122" max="5122" width="23.33203125" style="1" customWidth="1"/>
    <col min="5123" max="5123" width="18.33203125" style="1" customWidth="1"/>
    <col min="5124" max="5124" width="18" style="1" customWidth="1"/>
    <col min="5125" max="5125" width="4.109375" style="1" customWidth="1"/>
    <col min="5126" max="5126" width="36.88671875" style="1" customWidth="1"/>
    <col min="5127" max="5127" width="16.33203125" style="1" customWidth="1"/>
    <col min="5128" max="5128" width="19.88671875" style="1" customWidth="1"/>
    <col min="5129" max="5129" width="18.88671875" style="1" customWidth="1"/>
    <col min="5130" max="5131" width="0" style="1" hidden="1" customWidth="1"/>
    <col min="5132" max="5132" width="15.5546875" style="1" customWidth="1"/>
    <col min="5133" max="5374" width="9.109375" style="1"/>
    <col min="5375" max="5375" width="36.6640625" style="1" customWidth="1"/>
    <col min="5376" max="5376" width="20.5546875" style="1" customWidth="1"/>
    <col min="5377" max="5377" width="18.33203125" style="1" customWidth="1"/>
    <col min="5378" max="5378" width="23.33203125" style="1" customWidth="1"/>
    <col min="5379" max="5379" width="18.33203125" style="1" customWidth="1"/>
    <col min="5380" max="5380" width="18" style="1" customWidth="1"/>
    <col min="5381" max="5381" width="4.109375" style="1" customWidth="1"/>
    <col min="5382" max="5382" width="36.88671875" style="1" customWidth="1"/>
    <col min="5383" max="5383" width="16.33203125" style="1" customWidth="1"/>
    <col min="5384" max="5384" width="19.88671875" style="1" customWidth="1"/>
    <col min="5385" max="5385" width="18.88671875" style="1" customWidth="1"/>
    <col min="5386" max="5387" width="0" style="1" hidden="1" customWidth="1"/>
    <col min="5388" max="5388" width="15.5546875" style="1" customWidth="1"/>
    <col min="5389" max="5630" width="9.109375" style="1"/>
    <col min="5631" max="5631" width="36.6640625" style="1" customWidth="1"/>
    <col min="5632" max="5632" width="20.5546875" style="1" customWidth="1"/>
    <col min="5633" max="5633" width="18.33203125" style="1" customWidth="1"/>
    <col min="5634" max="5634" width="23.33203125" style="1" customWidth="1"/>
    <col min="5635" max="5635" width="18.33203125" style="1" customWidth="1"/>
    <col min="5636" max="5636" width="18" style="1" customWidth="1"/>
    <col min="5637" max="5637" width="4.109375" style="1" customWidth="1"/>
    <col min="5638" max="5638" width="36.88671875" style="1" customWidth="1"/>
    <col min="5639" max="5639" width="16.33203125" style="1" customWidth="1"/>
    <col min="5640" max="5640" width="19.88671875" style="1" customWidth="1"/>
    <col min="5641" max="5641" width="18.88671875" style="1" customWidth="1"/>
    <col min="5642" max="5643" width="0" style="1" hidden="1" customWidth="1"/>
    <col min="5644" max="5644" width="15.5546875" style="1" customWidth="1"/>
    <col min="5645" max="5886" width="9.109375" style="1"/>
    <col min="5887" max="5887" width="36.6640625" style="1" customWidth="1"/>
    <col min="5888" max="5888" width="20.5546875" style="1" customWidth="1"/>
    <col min="5889" max="5889" width="18.33203125" style="1" customWidth="1"/>
    <col min="5890" max="5890" width="23.33203125" style="1" customWidth="1"/>
    <col min="5891" max="5891" width="18.33203125" style="1" customWidth="1"/>
    <col min="5892" max="5892" width="18" style="1" customWidth="1"/>
    <col min="5893" max="5893" width="4.109375" style="1" customWidth="1"/>
    <col min="5894" max="5894" width="36.88671875" style="1" customWidth="1"/>
    <col min="5895" max="5895" width="16.33203125" style="1" customWidth="1"/>
    <col min="5896" max="5896" width="19.88671875" style="1" customWidth="1"/>
    <col min="5897" max="5897" width="18.88671875" style="1" customWidth="1"/>
    <col min="5898" max="5899" width="0" style="1" hidden="1" customWidth="1"/>
    <col min="5900" max="5900" width="15.5546875" style="1" customWidth="1"/>
    <col min="5901" max="6142" width="9.109375" style="1"/>
    <col min="6143" max="6143" width="36.6640625" style="1" customWidth="1"/>
    <col min="6144" max="6144" width="20.5546875" style="1" customWidth="1"/>
    <col min="6145" max="6145" width="18.33203125" style="1" customWidth="1"/>
    <col min="6146" max="6146" width="23.33203125" style="1" customWidth="1"/>
    <col min="6147" max="6147" width="18.33203125" style="1" customWidth="1"/>
    <col min="6148" max="6148" width="18" style="1" customWidth="1"/>
    <col min="6149" max="6149" width="4.109375" style="1" customWidth="1"/>
    <col min="6150" max="6150" width="36.88671875" style="1" customWidth="1"/>
    <col min="6151" max="6151" width="16.33203125" style="1" customWidth="1"/>
    <col min="6152" max="6152" width="19.88671875" style="1" customWidth="1"/>
    <col min="6153" max="6153" width="18.88671875" style="1" customWidth="1"/>
    <col min="6154" max="6155" width="0" style="1" hidden="1" customWidth="1"/>
    <col min="6156" max="6156" width="15.5546875" style="1" customWidth="1"/>
    <col min="6157" max="6398" width="9.109375" style="1"/>
    <col min="6399" max="6399" width="36.6640625" style="1" customWidth="1"/>
    <col min="6400" max="6400" width="20.5546875" style="1" customWidth="1"/>
    <col min="6401" max="6401" width="18.33203125" style="1" customWidth="1"/>
    <col min="6402" max="6402" width="23.33203125" style="1" customWidth="1"/>
    <col min="6403" max="6403" width="18.33203125" style="1" customWidth="1"/>
    <col min="6404" max="6404" width="18" style="1" customWidth="1"/>
    <col min="6405" max="6405" width="4.109375" style="1" customWidth="1"/>
    <col min="6406" max="6406" width="36.88671875" style="1" customWidth="1"/>
    <col min="6407" max="6407" width="16.33203125" style="1" customWidth="1"/>
    <col min="6408" max="6408" width="19.88671875" style="1" customWidth="1"/>
    <col min="6409" max="6409" width="18.88671875" style="1" customWidth="1"/>
    <col min="6410" max="6411" width="0" style="1" hidden="1" customWidth="1"/>
    <col min="6412" max="6412" width="15.5546875" style="1" customWidth="1"/>
    <col min="6413" max="6654" width="9.109375" style="1"/>
    <col min="6655" max="6655" width="36.6640625" style="1" customWidth="1"/>
    <col min="6656" max="6656" width="20.5546875" style="1" customWidth="1"/>
    <col min="6657" max="6657" width="18.33203125" style="1" customWidth="1"/>
    <col min="6658" max="6658" width="23.33203125" style="1" customWidth="1"/>
    <col min="6659" max="6659" width="18.33203125" style="1" customWidth="1"/>
    <col min="6660" max="6660" width="18" style="1" customWidth="1"/>
    <col min="6661" max="6661" width="4.109375" style="1" customWidth="1"/>
    <col min="6662" max="6662" width="36.88671875" style="1" customWidth="1"/>
    <col min="6663" max="6663" width="16.33203125" style="1" customWidth="1"/>
    <col min="6664" max="6664" width="19.88671875" style="1" customWidth="1"/>
    <col min="6665" max="6665" width="18.88671875" style="1" customWidth="1"/>
    <col min="6666" max="6667" width="0" style="1" hidden="1" customWidth="1"/>
    <col min="6668" max="6668" width="15.5546875" style="1" customWidth="1"/>
    <col min="6669" max="6910" width="9.109375" style="1"/>
    <col min="6911" max="6911" width="36.6640625" style="1" customWidth="1"/>
    <col min="6912" max="6912" width="20.5546875" style="1" customWidth="1"/>
    <col min="6913" max="6913" width="18.33203125" style="1" customWidth="1"/>
    <col min="6914" max="6914" width="23.33203125" style="1" customWidth="1"/>
    <col min="6915" max="6915" width="18.33203125" style="1" customWidth="1"/>
    <col min="6916" max="6916" width="18" style="1" customWidth="1"/>
    <col min="6917" max="6917" width="4.109375" style="1" customWidth="1"/>
    <col min="6918" max="6918" width="36.88671875" style="1" customWidth="1"/>
    <col min="6919" max="6919" width="16.33203125" style="1" customWidth="1"/>
    <col min="6920" max="6920" width="19.88671875" style="1" customWidth="1"/>
    <col min="6921" max="6921" width="18.88671875" style="1" customWidth="1"/>
    <col min="6922" max="6923" width="0" style="1" hidden="1" customWidth="1"/>
    <col min="6924" max="6924" width="15.5546875" style="1" customWidth="1"/>
    <col min="6925" max="7166" width="9.109375" style="1"/>
    <col min="7167" max="7167" width="36.6640625" style="1" customWidth="1"/>
    <col min="7168" max="7168" width="20.5546875" style="1" customWidth="1"/>
    <col min="7169" max="7169" width="18.33203125" style="1" customWidth="1"/>
    <col min="7170" max="7170" width="23.33203125" style="1" customWidth="1"/>
    <col min="7171" max="7171" width="18.33203125" style="1" customWidth="1"/>
    <col min="7172" max="7172" width="18" style="1" customWidth="1"/>
    <col min="7173" max="7173" width="4.109375" style="1" customWidth="1"/>
    <col min="7174" max="7174" width="36.88671875" style="1" customWidth="1"/>
    <col min="7175" max="7175" width="16.33203125" style="1" customWidth="1"/>
    <col min="7176" max="7176" width="19.88671875" style="1" customWidth="1"/>
    <col min="7177" max="7177" width="18.88671875" style="1" customWidth="1"/>
    <col min="7178" max="7179" width="0" style="1" hidden="1" customWidth="1"/>
    <col min="7180" max="7180" width="15.5546875" style="1" customWidth="1"/>
    <col min="7181" max="7422" width="9.109375" style="1"/>
    <col min="7423" max="7423" width="36.6640625" style="1" customWidth="1"/>
    <col min="7424" max="7424" width="20.5546875" style="1" customWidth="1"/>
    <col min="7425" max="7425" width="18.33203125" style="1" customWidth="1"/>
    <col min="7426" max="7426" width="23.33203125" style="1" customWidth="1"/>
    <col min="7427" max="7427" width="18.33203125" style="1" customWidth="1"/>
    <col min="7428" max="7428" width="18" style="1" customWidth="1"/>
    <col min="7429" max="7429" width="4.109375" style="1" customWidth="1"/>
    <col min="7430" max="7430" width="36.88671875" style="1" customWidth="1"/>
    <col min="7431" max="7431" width="16.33203125" style="1" customWidth="1"/>
    <col min="7432" max="7432" width="19.88671875" style="1" customWidth="1"/>
    <col min="7433" max="7433" width="18.88671875" style="1" customWidth="1"/>
    <col min="7434" max="7435" width="0" style="1" hidden="1" customWidth="1"/>
    <col min="7436" max="7436" width="15.5546875" style="1" customWidth="1"/>
    <col min="7437" max="7678" width="9.109375" style="1"/>
    <col min="7679" max="7679" width="36.6640625" style="1" customWidth="1"/>
    <col min="7680" max="7680" width="20.5546875" style="1" customWidth="1"/>
    <col min="7681" max="7681" width="18.33203125" style="1" customWidth="1"/>
    <col min="7682" max="7682" width="23.33203125" style="1" customWidth="1"/>
    <col min="7683" max="7683" width="18.33203125" style="1" customWidth="1"/>
    <col min="7684" max="7684" width="18" style="1" customWidth="1"/>
    <col min="7685" max="7685" width="4.109375" style="1" customWidth="1"/>
    <col min="7686" max="7686" width="36.88671875" style="1" customWidth="1"/>
    <col min="7687" max="7687" width="16.33203125" style="1" customWidth="1"/>
    <col min="7688" max="7688" width="19.88671875" style="1" customWidth="1"/>
    <col min="7689" max="7689" width="18.88671875" style="1" customWidth="1"/>
    <col min="7690" max="7691" width="0" style="1" hidden="1" customWidth="1"/>
    <col min="7692" max="7692" width="15.5546875" style="1" customWidth="1"/>
    <col min="7693" max="7934" width="9.109375" style="1"/>
    <col min="7935" max="7935" width="36.6640625" style="1" customWidth="1"/>
    <col min="7936" max="7936" width="20.5546875" style="1" customWidth="1"/>
    <col min="7937" max="7937" width="18.33203125" style="1" customWidth="1"/>
    <col min="7938" max="7938" width="23.33203125" style="1" customWidth="1"/>
    <col min="7939" max="7939" width="18.33203125" style="1" customWidth="1"/>
    <col min="7940" max="7940" width="18" style="1" customWidth="1"/>
    <col min="7941" max="7941" width="4.109375" style="1" customWidth="1"/>
    <col min="7942" max="7942" width="36.88671875" style="1" customWidth="1"/>
    <col min="7943" max="7943" width="16.33203125" style="1" customWidth="1"/>
    <col min="7944" max="7944" width="19.88671875" style="1" customWidth="1"/>
    <col min="7945" max="7945" width="18.88671875" style="1" customWidth="1"/>
    <col min="7946" max="7947" width="0" style="1" hidden="1" customWidth="1"/>
    <col min="7948" max="7948" width="15.5546875" style="1" customWidth="1"/>
    <col min="7949" max="8190" width="9.109375" style="1"/>
    <col min="8191" max="8191" width="36.6640625" style="1" customWidth="1"/>
    <col min="8192" max="8192" width="20.5546875" style="1" customWidth="1"/>
    <col min="8193" max="8193" width="18.33203125" style="1" customWidth="1"/>
    <col min="8194" max="8194" width="23.33203125" style="1" customWidth="1"/>
    <col min="8195" max="8195" width="18.33203125" style="1" customWidth="1"/>
    <col min="8196" max="8196" width="18" style="1" customWidth="1"/>
    <col min="8197" max="8197" width="4.109375" style="1" customWidth="1"/>
    <col min="8198" max="8198" width="36.88671875" style="1" customWidth="1"/>
    <col min="8199" max="8199" width="16.33203125" style="1" customWidth="1"/>
    <col min="8200" max="8200" width="19.88671875" style="1" customWidth="1"/>
    <col min="8201" max="8201" width="18.88671875" style="1" customWidth="1"/>
    <col min="8202" max="8203" width="0" style="1" hidden="1" customWidth="1"/>
    <col min="8204" max="8204" width="15.5546875" style="1" customWidth="1"/>
    <col min="8205" max="8446" width="9.109375" style="1"/>
    <col min="8447" max="8447" width="36.6640625" style="1" customWidth="1"/>
    <col min="8448" max="8448" width="20.5546875" style="1" customWidth="1"/>
    <col min="8449" max="8449" width="18.33203125" style="1" customWidth="1"/>
    <col min="8450" max="8450" width="23.33203125" style="1" customWidth="1"/>
    <col min="8451" max="8451" width="18.33203125" style="1" customWidth="1"/>
    <col min="8452" max="8452" width="18" style="1" customWidth="1"/>
    <col min="8453" max="8453" width="4.109375" style="1" customWidth="1"/>
    <col min="8454" max="8454" width="36.88671875" style="1" customWidth="1"/>
    <col min="8455" max="8455" width="16.33203125" style="1" customWidth="1"/>
    <col min="8456" max="8456" width="19.88671875" style="1" customWidth="1"/>
    <col min="8457" max="8457" width="18.88671875" style="1" customWidth="1"/>
    <col min="8458" max="8459" width="0" style="1" hidden="1" customWidth="1"/>
    <col min="8460" max="8460" width="15.5546875" style="1" customWidth="1"/>
    <col min="8461" max="8702" width="9.109375" style="1"/>
    <col min="8703" max="8703" width="36.6640625" style="1" customWidth="1"/>
    <col min="8704" max="8704" width="20.5546875" style="1" customWidth="1"/>
    <col min="8705" max="8705" width="18.33203125" style="1" customWidth="1"/>
    <col min="8706" max="8706" width="23.33203125" style="1" customWidth="1"/>
    <col min="8707" max="8707" width="18.33203125" style="1" customWidth="1"/>
    <col min="8708" max="8708" width="18" style="1" customWidth="1"/>
    <col min="8709" max="8709" width="4.109375" style="1" customWidth="1"/>
    <col min="8710" max="8710" width="36.88671875" style="1" customWidth="1"/>
    <col min="8711" max="8711" width="16.33203125" style="1" customWidth="1"/>
    <col min="8712" max="8712" width="19.88671875" style="1" customWidth="1"/>
    <col min="8713" max="8713" width="18.88671875" style="1" customWidth="1"/>
    <col min="8714" max="8715" width="0" style="1" hidden="1" customWidth="1"/>
    <col min="8716" max="8716" width="15.5546875" style="1" customWidth="1"/>
    <col min="8717" max="8958" width="9.109375" style="1"/>
    <col min="8959" max="8959" width="36.6640625" style="1" customWidth="1"/>
    <col min="8960" max="8960" width="20.5546875" style="1" customWidth="1"/>
    <col min="8961" max="8961" width="18.33203125" style="1" customWidth="1"/>
    <col min="8962" max="8962" width="23.33203125" style="1" customWidth="1"/>
    <col min="8963" max="8963" width="18.33203125" style="1" customWidth="1"/>
    <col min="8964" max="8964" width="18" style="1" customWidth="1"/>
    <col min="8965" max="8965" width="4.109375" style="1" customWidth="1"/>
    <col min="8966" max="8966" width="36.88671875" style="1" customWidth="1"/>
    <col min="8967" max="8967" width="16.33203125" style="1" customWidth="1"/>
    <col min="8968" max="8968" width="19.88671875" style="1" customWidth="1"/>
    <col min="8969" max="8969" width="18.88671875" style="1" customWidth="1"/>
    <col min="8970" max="8971" width="0" style="1" hidden="1" customWidth="1"/>
    <col min="8972" max="8972" width="15.5546875" style="1" customWidth="1"/>
    <col min="8973" max="9214" width="9.109375" style="1"/>
    <col min="9215" max="9215" width="36.6640625" style="1" customWidth="1"/>
    <col min="9216" max="9216" width="20.5546875" style="1" customWidth="1"/>
    <col min="9217" max="9217" width="18.33203125" style="1" customWidth="1"/>
    <col min="9218" max="9218" width="23.33203125" style="1" customWidth="1"/>
    <col min="9219" max="9219" width="18.33203125" style="1" customWidth="1"/>
    <col min="9220" max="9220" width="18" style="1" customWidth="1"/>
    <col min="9221" max="9221" width="4.109375" style="1" customWidth="1"/>
    <col min="9222" max="9222" width="36.88671875" style="1" customWidth="1"/>
    <col min="9223" max="9223" width="16.33203125" style="1" customWidth="1"/>
    <col min="9224" max="9224" width="19.88671875" style="1" customWidth="1"/>
    <col min="9225" max="9225" width="18.88671875" style="1" customWidth="1"/>
    <col min="9226" max="9227" width="0" style="1" hidden="1" customWidth="1"/>
    <col min="9228" max="9228" width="15.5546875" style="1" customWidth="1"/>
    <col min="9229" max="9470" width="9.109375" style="1"/>
    <col min="9471" max="9471" width="36.6640625" style="1" customWidth="1"/>
    <col min="9472" max="9472" width="20.5546875" style="1" customWidth="1"/>
    <col min="9473" max="9473" width="18.33203125" style="1" customWidth="1"/>
    <col min="9474" max="9474" width="23.33203125" style="1" customWidth="1"/>
    <col min="9475" max="9475" width="18.33203125" style="1" customWidth="1"/>
    <col min="9476" max="9476" width="18" style="1" customWidth="1"/>
    <col min="9477" max="9477" width="4.109375" style="1" customWidth="1"/>
    <col min="9478" max="9478" width="36.88671875" style="1" customWidth="1"/>
    <col min="9479" max="9479" width="16.33203125" style="1" customWidth="1"/>
    <col min="9480" max="9480" width="19.88671875" style="1" customWidth="1"/>
    <col min="9481" max="9481" width="18.88671875" style="1" customWidth="1"/>
    <col min="9482" max="9483" width="0" style="1" hidden="1" customWidth="1"/>
    <col min="9484" max="9484" width="15.5546875" style="1" customWidth="1"/>
    <col min="9485" max="9726" width="9.109375" style="1"/>
    <col min="9727" max="9727" width="36.6640625" style="1" customWidth="1"/>
    <col min="9728" max="9728" width="20.5546875" style="1" customWidth="1"/>
    <col min="9729" max="9729" width="18.33203125" style="1" customWidth="1"/>
    <col min="9730" max="9730" width="23.33203125" style="1" customWidth="1"/>
    <col min="9731" max="9731" width="18.33203125" style="1" customWidth="1"/>
    <col min="9732" max="9732" width="18" style="1" customWidth="1"/>
    <col min="9733" max="9733" width="4.109375" style="1" customWidth="1"/>
    <col min="9734" max="9734" width="36.88671875" style="1" customWidth="1"/>
    <col min="9735" max="9735" width="16.33203125" style="1" customWidth="1"/>
    <col min="9736" max="9736" width="19.88671875" style="1" customWidth="1"/>
    <col min="9737" max="9737" width="18.88671875" style="1" customWidth="1"/>
    <col min="9738" max="9739" width="0" style="1" hidden="1" customWidth="1"/>
    <col min="9740" max="9740" width="15.5546875" style="1" customWidth="1"/>
    <col min="9741" max="9982" width="9.109375" style="1"/>
    <col min="9983" max="9983" width="36.6640625" style="1" customWidth="1"/>
    <col min="9984" max="9984" width="20.5546875" style="1" customWidth="1"/>
    <col min="9985" max="9985" width="18.33203125" style="1" customWidth="1"/>
    <col min="9986" max="9986" width="23.33203125" style="1" customWidth="1"/>
    <col min="9987" max="9987" width="18.33203125" style="1" customWidth="1"/>
    <col min="9988" max="9988" width="18" style="1" customWidth="1"/>
    <col min="9989" max="9989" width="4.109375" style="1" customWidth="1"/>
    <col min="9990" max="9990" width="36.88671875" style="1" customWidth="1"/>
    <col min="9991" max="9991" width="16.33203125" style="1" customWidth="1"/>
    <col min="9992" max="9992" width="19.88671875" style="1" customWidth="1"/>
    <col min="9993" max="9993" width="18.88671875" style="1" customWidth="1"/>
    <col min="9994" max="9995" width="0" style="1" hidden="1" customWidth="1"/>
    <col min="9996" max="9996" width="15.5546875" style="1" customWidth="1"/>
    <col min="9997" max="10238" width="9.109375" style="1"/>
    <col min="10239" max="10239" width="36.6640625" style="1" customWidth="1"/>
    <col min="10240" max="10240" width="20.5546875" style="1" customWidth="1"/>
    <col min="10241" max="10241" width="18.33203125" style="1" customWidth="1"/>
    <col min="10242" max="10242" width="23.33203125" style="1" customWidth="1"/>
    <col min="10243" max="10243" width="18.33203125" style="1" customWidth="1"/>
    <col min="10244" max="10244" width="18" style="1" customWidth="1"/>
    <col min="10245" max="10245" width="4.109375" style="1" customWidth="1"/>
    <col min="10246" max="10246" width="36.88671875" style="1" customWidth="1"/>
    <col min="10247" max="10247" width="16.33203125" style="1" customWidth="1"/>
    <col min="10248" max="10248" width="19.88671875" style="1" customWidth="1"/>
    <col min="10249" max="10249" width="18.88671875" style="1" customWidth="1"/>
    <col min="10250" max="10251" width="0" style="1" hidden="1" customWidth="1"/>
    <col min="10252" max="10252" width="15.5546875" style="1" customWidth="1"/>
    <col min="10253" max="10494" width="9.109375" style="1"/>
    <col min="10495" max="10495" width="36.6640625" style="1" customWidth="1"/>
    <col min="10496" max="10496" width="20.5546875" style="1" customWidth="1"/>
    <col min="10497" max="10497" width="18.33203125" style="1" customWidth="1"/>
    <col min="10498" max="10498" width="23.33203125" style="1" customWidth="1"/>
    <col min="10499" max="10499" width="18.33203125" style="1" customWidth="1"/>
    <col min="10500" max="10500" width="18" style="1" customWidth="1"/>
    <col min="10501" max="10501" width="4.109375" style="1" customWidth="1"/>
    <col min="10502" max="10502" width="36.88671875" style="1" customWidth="1"/>
    <col min="10503" max="10503" width="16.33203125" style="1" customWidth="1"/>
    <col min="10504" max="10504" width="19.88671875" style="1" customWidth="1"/>
    <col min="10505" max="10505" width="18.88671875" style="1" customWidth="1"/>
    <col min="10506" max="10507" width="0" style="1" hidden="1" customWidth="1"/>
    <col min="10508" max="10508" width="15.5546875" style="1" customWidth="1"/>
    <col min="10509" max="10750" width="9.109375" style="1"/>
    <col min="10751" max="10751" width="36.6640625" style="1" customWidth="1"/>
    <col min="10752" max="10752" width="20.5546875" style="1" customWidth="1"/>
    <col min="10753" max="10753" width="18.33203125" style="1" customWidth="1"/>
    <col min="10754" max="10754" width="23.33203125" style="1" customWidth="1"/>
    <col min="10755" max="10755" width="18.33203125" style="1" customWidth="1"/>
    <col min="10756" max="10756" width="18" style="1" customWidth="1"/>
    <col min="10757" max="10757" width="4.109375" style="1" customWidth="1"/>
    <col min="10758" max="10758" width="36.88671875" style="1" customWidth="1"/>
    <col min="10759" max="10759" width="16.33203125" style="1" customWidth="1"/>
    <col min="10760" max="10760" width="19.88671875" style="1" customWidth="1"/>
    <col min="10761" max="10761" width="18.88671875" style="1" customWidth="1"/>
    <col min="10762" max="10763" width="0" style="1" hidden="1" customWidth="1"/>
    <col min="10764" max="10764" width="15.5546875" style="1" customWidth="1"/>
    <col min="10765" max="11006" width="9.109375" style="1"/>
    <col min="11007" max="11007" width="36.6640625" style="1" customWidth="1"/>
    <col min="11008" max="11008" width="20.5546875" style="1" customWidth="1"/>
    <col min="11009" max="11009" width="18.33203125" style="1" customWidth="1"/>
    <col min="11010" max="11010" width="23.33203125" style="1" customWidth="1"/>
    <col min="11011" max="11011" width="18.33203125" style="1" customWidth="1"/>
    <col min="11012" max="11012" width="18" style="1" customWidth="1"/>
    <col min="11013" max="11013" width="4.109375" style="1" customWidth="1"/>
    <col min="11014" max="11014" width="36.88671875" style="1" customWidth="1"/>
    <col min="11015" max="11015" width="16.33203125" style="1" customWidth="1"/>
    <col min="11016" max="11016" width="19.88671875" style="1" customWidth="1"/>
    <col min="11017" max="11017" width="18.88671875" style="1" customWidth="1"/>
    <col min="11018" max="11019" width="0" style="1" hidden="1" customWidth="1"/>
    <col min="11020" max="11020" width="15.5546875" style="1" customWidth="1"/>
    <col min="11021" max="11262" width="9.109375" style="1"/>
    <col min="11263" max="11263" width="36.6640625" style="1" customWidth="1"/>
    <col min="11264" max="11264" width="20.5546875" style="1" customWidth="1"/>
    <col min="11265" max="11265" width="18.33203125" style="1" customWidth="1"/>
    <col min="11266" max="11266" width="23.33203125" style="1" customWidth="1"/>
    <col min="11267" max="11267" width="18.33203125" style="1" customWidth="1"/>
    <col min="11268" max="11268" width="18" style="1" customWidth="1"/>
    <col min="11269" max="11269" width="4.109375" style="1" customWidth="1"/>
    <col min="11270" max="11270" width="36.88671875" style="1" customWidth="1"/>
    <col min="11271" max="11271" width="16.33203125" style="1" customWidth="1"/>
    <col min="11272" max="11272" width="19.88671875" style="1" customWidth="1"/>
    <col min="11273" max="11273" width="18.88671875" style="1" customWidth="1"/>
    <col min="11274" max="11275" width="0" style="1" hidden="1" customWidth="1"/>
    <col min="11276" max="11276" width="15.5546875" style="1" customWidth="1"/>
    <col min="11277" max="11518" width="9.109375" style="1"/>
    <col min="11519" max="11519" width="36.6640625" style="1" customWidth="1"/>
    <col min="11520" max="11520" width="20.5546875" style="1" customWidth="1"/>
    <col min="11521" max="11521" width="18.33203125" style="1" customWidth="1"/>
    <col min="11522" max="11522" width="23.33203125" style="1" customWidth="1"/>
    <col min="11523" max="11523" width="18.33203125" style="1" customWidth="1"/>
    <col min="11524" max="11524" width="18" style="1" customWidth="1"/>
    <col min="11525" max="11525" width="4.109375" style="1" customWidth="1"/>
    <col min="11526" max="11526" width="36.88671875" style="1" customWidth="1"/>
    <col min="11527" max="11527" width="16.33203125" style="1" customWidth="1"/>
    <col min="11528" max="11528" width="19.88671875" style="1" customWidth="1"/>
    <col min="11529" max="11529" width="18.88671875" style="1" customWidth="1"/>
    <col min="11530" max="11531" width="0" style="1" hidden="1" customWidth="1"/>
    <col min="11532" max="11532" width="15.5546875" style="1" customWidth="1"/>
    <col min="11533" max="11774" width="9.109375" style="1"/>
    <col min="11775" max="11775" width="36.6640625" style="1" customWidth="1"/>
    <col min="11776" max="11776" width="20.5546875" style="1" customWidth="1"/>
    <col min="11777" max="11777" width="18.33203125" style="1" customWidth="1"/>
    <col min="11778" max="11778" width="23.33203125" style="1" customWidth="1"/>
    <col min="11779" max="11779" width="18.33203125" style="1" customWidth="1"/>
    <col min="11780" max="11780" width="18" style="1" customWidth="1"/>
    <col min="11781" max="11781" width="4.109375" style="1" customWidth="1"/>
    <col min="11782" max="11782" width="36.88671875" style="1" customWidth="1"/>
    <col min="11783" max="11783" width="16.33203125" style="1" customWidth="1"/>
    <col min="11784" max="11784" width="19.88671875" style="1" customWidth="1"/>
    <col min="11785" max="11785" width="18.88671875" style="1" customWidth="1"/>
    <col min="11786" max="11787" width="0" style="1" hidden="1" customWidth="1"/>
    <col min="11788" max="11788" width="15.5546875" style="1" customWidth="1"/>
    <col min="11789" max="12030" width="9.109375" style="1"/>
    <col min="12031" max="12031" width="36.6640625" style="1" customWidth="1"/>
    <col min="12032" max="12032" width="20.5546875" style="1" customWidth="1"/>
    <col min="12033" max="12033" width="18.33203125" style="1" customWidth="1"/>
    <col min="12034" max="12034" width="23.33203125" style="1" customWidth="1"/>
    <col min="12035" max="12035" width="18.33203125" style="1" customWidth="1"/>
    <col min="12036" max="12036" width="18" style="1" customWidth="1"/>
    <col min="12037" max="12037" width="4.109375" style="1" customWidth="1"/>
    <col min="12038" max="12038" width="36.88671875" style="1" customWidth="1"/>
    <col min="12039" max="12039" width="16.33203125" style="1" customWidth="1"/>
    <col min="12040" max="12040" width="19.88671875" style="1" customWidth="1"/>
    <col min="12041" max="12041" width="18.88671875" style="1" customWidth="1"/>
    <col min="12042" max="12043" width="0" style="1" hidden="1" customWidth="1"/>
    <col min="12044" max="12044" width="15.5546875" style="1" customWidth="1"/>
    <col min="12045" max="12286" width="9.109375" style="1"/>
    <col min="12287" max="12287" width="36.6640625" style="1" customWidth="1"/>
    <col min="12288" max="12288" width="20.5546875" style="1" customWidth="1"/>
    <col min="12289" max="12289" width="18.33203125" style="1" customWidth="1"/>
    <col min="12290" max="12290" width="23.33203125" style="1" customWidth="1"/>
    <col min="12291" max="12291" width="18.33203125" style="1" customWidth="1"/>
    <col min="12292" max="12292" width="18" style="1" customWidth="1"/>
    <col min="12293" max="12293" width="4.109375" style="1" customWidth="1"/>
    <col min="12294" max="12294" width="36.88671875" style="1" customWidth="1"/>
    <col min="12295" max="12295" width="16.33203125" style="1" customWidth="1"/>
    <col min="12296" max="12296" width="19.88671875" style="1" customWidth="1"/>
    <col min="12297" max="12297" width="18.88671875" style="1" customWidth="1"/>
    <col min="12298" max="12299" width="0" style="1" hidden="1" customWidth="1"/>
    <col min="12300" max="12300" width="15.5546875" style="1" customWidth="1"/>
    <col min="12301" max="12542" width="9.109375" style="1"/>
    <col min="12543" max="12543" width="36.6640625" style="1" customWidth="1"/>
    <col min="12544" max="12544" width="20.5546875" style="1" customWidth="1"/>
    <col min="12545" max="12545" width="18.33203125" style="1" customWidth="1"/>
    <col min="12546" max="12546" width="23.33203125" style="1" customWidth="1"/>
    <col min="12547" max="12547" width="18.33203125" style="1" customWidth="1"/>
    <col min="12548" max="12548" width="18" style="1" customWidth="1"/>
    <col min="12549" max="12549" width="4.109375" style="1" customWidth="1"/>
    <col min="12550" max="12550" width="36.88671875" style="1" customWidth="1"/>
    <col min="12551" max="12551" width="16.33203125" style="1" customWidth="1"/>
    <col min="12552" max="12552" width="19.88671875" style="1" customWidth="1"/>
    <col min="12553" max="12553" width="18.88671875" style="1" customWidth="1"/>
    <col min="12554" max="12555" width="0" style="1" hidden="1" customWidth="1"/>
    <col min="12556" max="12556" width="15.5546875" style="1" customWidth="1"/>
    <col min="12557" max="12798" width="9.109375" style="1"/>
    <col min="12799" max="12799" width="36.6640625" style="1" customWidth="1"/>
    <col min="12800" max="12800" width="20.5546875" style="1" customWidth="1"/>
    <col min="12801" max="12801" width="18.33203125" style="1" customWidth="1"/>
    <col min="12802" max="12802" width="23.33203125" style="1" customWidth="1"/>
    <col min="12803" max="12803" width="18.33203125" style="1" customWidth="1"/>
    <col min="12804" max="12804" width="18" style="1" customWidth="1"/>
    <col min="12805" max="12805" width="4.109375" style="1" customWidth="1"/>
    <col min="12806" max="12806" width="36.88671875" style="1" customWidth="1"/>
    <col min="12807" max="12807" width="16.33203125" style="1" customWidth="1"/>
    <col min="12808" max="12808" width="19.88671875" style="1" customWidth="1"/>
    <col min="12809" max="12809" width="18.88671875" style="1" customWidth="1"/>
    <col min="12810" max="12811" width="0" style="1" hidden="1" customWidth="1"/>
    <col min="12812" max="12812" width="15.5546875" style="1" customWidth="1"/>
    <col min="12813" max="13054" width="9.109375" style="1"/>
    <col min="13055" max="13055" width="36.6640625" style="1" customWidth="1"/>
    <col min="13056" max="13056" width="20.5546875" style="1" customWidth="1"/>
    <col min="13057" max="13057" width="18.33203125" style="1" customWidth="1"/>
    <col min="13058" max="13058" width="23.33203125" style="1" customWidth="1"/>
    <col min="13059" max="13059" width="18.33203125" style="1" customWidth="1"/>
    <col min="13060" max="13060" width="18" style="1" customWidth="1"/>
    <col min="13061" max="13061" width="4.109375" style="1" customWidth="1"/>
    <col min="13062" max="13062" width="36.88671875" style="1" customWidth="1"/>
    <col min="13063" max="13063" width="16.33203125" style="1" customWidth="1"/>
    <col min="13064" max="13064" width="19.88671875" style="1" customWidth="1"/>
    <col min="13065" max="13065" width="18.88671875" style="1" customWidth="1"/>
    <col min="13066" max="13067" width="0" style="1" hidden="1" customWidth="1"/>
    <col min="13068" max="13068" width="15.5546875" style="1" customWidth="1"/>
    <col min="13069" max="13310" width="9.109375" style="1"/>
    <col min="13311" max="13311" width="36.6640625" style="1" customWidth="1"/>
    <col min="13312" max="13312" width="20.5546875" style="1" customWidth="1"/>
    <col min="13313" max="13313" width="18.33203125" style="1" customWidth="1"/>
    <col min="13314" max="13314" width="23.33203125" style="1" customWidth="1"/>
    <col min="13315" max="13315" width="18.33203125" style="1" customWidth="1"/>
    <col min="13316" max="13316" width="18" style="1" customWidth="1"/>
    <col min="13317" max="13317" width="4.109375" style="1" customWidth="1"/>
    <col min="13318" max="13318" width="36.88671875" style="1" customWidth="1"/>
    <col min="13319" max="13319" width="16.33203125" style="1" customWidth="1"/>
    <col min="13320" max="13320" width="19.88671875" style="1" customWidth="1"/>
    <col min="13321" max="13321" width="18.88671875" style="1" customWidth="1"/>
    <col min="13322" max="13323" width="0" style="1" hidden="1" customWidth="1"/>
    <col min="13324" max="13324" width="15.5546875" style="1" customWidth="1"/>
    <col min="13325" max="13566" width="9.109375" style="1"/>
    <col min="13567" max="13567" width="36.6640625" style="1" customWidth="1"/>
    <col min="13568" max="13568" width="20.5546875" style="1" customWidth="1"/>
    <col min="13569" max="13569" width="18.33203125" style="1" customWidth="1"/>
    <col min="13570" max="13570" width="23.33203125" style="1" customWidth="1"/>
    <col min="13571" max="13571" width="18.33203125" style="1" customWidth="1"/>
    <col min="13572" max="13572" width="18" style="1" customWidth="1"/>
    <col min="13573" max="13573" width="4.109375" style="1" customWidth="1"/>
    <col min="13574" max="13574" width="36.88671875" style="1" customWidth="1"/>
    <col min="13575" max="13575" width="16.33203125" style="1" customWidth="1"/>
    <col min="13576" max="13576" width="19.88671875" style="1" customWidth="1"/>
    <col min="13577" max="13577" width="18.88671875" style="1" customWidth="1"/>
    <col min="13578" max="13579" width="0" style="1" hidden="1" customWidth="1"/>
    <col min="13580" max="13580" width="15.5546875" style="1" customWidth="1"/>
    <col min="13581" max="13822" width="9.109375" style="1"/>
    <col min="13823" max="13823" width="36.6640625" style="1" customWidth="1"/>
    <col min="13824" max="13824" width="20.5546875" style="1" customWidth="1"/>
    <col min="13825" max="13825" width="18.33203125" style="1" customWidth="1"/>
    <col min="13826" max="13826" width="23.33203125" style="1" customWidth="1"/>
    <col min="13827" max="13827" width="18.33203125" style="1" customWidth="1"/>
    <col min="13828" max="13828" width="18" style="1" customWidth="1"/>
    <col min="13829" max="13829" width="4.109375" style="1" customWidth="1"/>
    <col min="13830" max="13830" width="36.88671875" style="1" customWidth="1"/>
    <col min="13831" max="13831" width="16.33203125" style="1" customWidth="1"/>
    <col min="13832" max="13832" width="19.88671875" style="1" customWidth="1"/>
    <col min="13833" max="13833" width="18.88671875" style="1" customWidth="1"/>
    <col min="13834" max="13835" width="0" style="1" hidden="1" customWidth="1"/>
    <col min="13836" max="13836" width="15.5546875" style="1" customWidth="1"/>
    <col min="13837" max="14078" width="9.109375" style="1"/>
    <col min="14079" max="14079" width="36.6640625" style="1" customWidth="1"/>
    <col min="14080" max="14080" width="20.5546875" style="1" customWidth="1"/>
    <col min="14081" max="14081" width="18.33203125" style="1" customWidth="1"/>
    <col min="14082" max="14082" width="23.33203125" style="1" customWidth="1"/>
    <col min="14083" max="14083" width="18.33203125" style="1" customWidth="1"/>
    <col min="14084" max="14084" width="18" style="1" customWidth="1"/>
    <col min="14085" max="14085" width="4.109375" style="1" customWidth="1"/>
    <col min="14086" max="14086" width="36.88671875" style="1" customWidth="1"/>
    <col min="14087" max="14087" width="16.33203125" style="1" customWidth="1"/>
    <col min="14088" max="14088" width="19.88671875" style="1" customWidth="1"/>
    <col min="14089" max="14089" width="18.88671875" style="1" customWidth="1"/>
    <col min="14090" max="14091" width="0" style="1" hidden="1" customWidth="1"/>
    <col min="14092" max="14092" width="15.5546875" style="1" customWidth="1"/>
    <col min="14093" max="14334" width="9.109375" style="1"/>
    <col min="14335" max="14335" width="36.6640625" style="1" customWidth="1"/>
    <col min="14336" max="14336" width="20.5546875" style="1" customWidth="1"/>
    <col min="14337" max="14337" width="18.33203125" style="1" customWidth="1"/>
    <col min="14338" max="14338" width="23.33203125" style="1" customWidth="1"/>
    <col min="14339" max="14339" width="18.33203125" style="1" customWidth="1"/>
    <col min="14340" max="14340" width="18" style="1" customWidth="1"/>
    <col min="14341" max="14341" width="4.109375" style="1" customWidth="1"/>
    <col min="14342" max="14342" width="36.88671875" style="1" customWidth="1"/>
    <col min="14343" max="14343" width="16.33203125" style="1" customWidth="1"/>
    <col min="14344" max="14344" width="19.88671875" style="1" customWidth="1"/>
    <col min="14345" max="14345" width="18.88671875" style="1" customWidth="1"/>
    <col min="14346" max="14347" width="0" style="1" hidden="1" customWidth="1"/>
    <col min="14348" max="14348" width="15.5546875" style="1" customWidth="1"/>
    <col min="14349" max="14590" width="9.109375" style="1"/>
    <col min="14591" max="14591" width="36.6640625" style="1" customWidth="1"/>
    <col min="14592" max="14592" width="20.5546875" style="1" customWidth="1"/>
    <col min="14593" max="14593" width="18.33203125" style="1" customWidth="1"/>
    <col min="14594" max="14594" width="23.33203125" style="1" customWidth="1"/>
    <col min="14595" max="14595" width="18.33203125" style="1" customWidth="1"/>
    <col min="14596" max="14596" width="18" style="1" customWidth="1"/>
    <col min="14597" max="14597" width="4.109375" style="1" customWidth="1"/>
    <col min="14598" max="14598" width="36.88671875" style="1" customWidth="1"/>
    <col min="14599" max="14599" width="16.33203125" style="1" customWidth="1"/>
    <col min="14600" max="14600" width="19.88671875" style="1" customWidth="1"/>
    <col min="14601" max="14601" width="18.88671875" style="1" customWidth="1"/>
    <col min="14602" max="14603" width="0" style="1" hidden="1" customWidth="1"/>
    <col min="14604" max="14604" width="15.5546875" style="1" customWidth="1"/>
    <col min="14605" max="14846" width="9.109375" style="1"/>
    <col min="14847" max="14847" width="36.6640625" style="1" customWidth="1"/>
    <col min="14848" max="14848" width="20.5546875" style="1" customWidth="1"/>
    <col min="14849" max="14849" width="18.33203125" style="1" customWidth="1"/>
    <col min="14850" max="14850" width="23.33203125" style="1" customWidth="1"/>
    <col min="14851" max="14851" width="18.33203125" style="1" customWidth="1"/>
    <col min="14852" max="14852" width="18" style="1" customWidth="1"/>
    <col min="14853" max="14853" width="4.109375" style="1" customWidth="1"/>
    <col min="14854" max="14854" width="36.88671875" style="1" customWidth="1"/>
    <col min="14855" max="14855" width="16.33203125" style="1" customWidth="1"/>
    <col min="14856" max="14856" width="19.88671875" style="1" customWidth="1"/>
    <col min="14857" max="14857" width="18.88671875" style="1" customWidth="1"/>
    <col min="14858" max="14859" width="0" style="1" hidden="1" customWidth="1"/>
    <col min="14860" max="14860" width="15.5546875" style="1" customWidth="1"/>
    <col min="14861" max="15102" width="9.109375" style="1"/>
    <col min="15103" max="15103" width="36.6640625" style="1" customWidth="1"/>
    <col min="15104" max="15104" width="20.5546875" style="1" customWidth="1"/>
    <col min="15105" max="15105" width="18.33203125" style="1" customWidth="1"/>
    <col min="15106" max="15106" width="23.33203125" style="1" customWidth="1"/>
    <col min="15107" max="15107" width="18.33203125" style="1" customWidth="1"/>
    <col min="15108" max="15108" width="18" style="1" customWidth="1"/>
    <col min="15109" max="15109" width="4.109375" style="1" customWidth="1"/>
    <col min="15110" max="15110" width="36.88671875" style="1" customWidth="1"/>
    <col min="15111" max="15111" width="16.33203125" style="1" customWidth="1"/>
    <col min="15112" max="15112" width="19.88671875" style="1" customWidth="1"/>
    <col min="15113" max="15113" width="18.88671875" style="1" customWidth="1"/>
    <col min="15114" max="15115" width="0" style="1" hidden="1" customWidth="1"/>
    <col min="15116" max="15116" width="15.5546875" style="1" customWidth="1"/>
    <col min="15117" max="15358" width="9.109375" style="1"/>
    <col min="15359" max="15359" width="36.6640625" style="1" customWidth="1"/>
    <col min="15360" max="15360" width="20.5546875" style="1" customWidth="1"/>
    <col min="15361" max="15361" width="18.33203125" style="1" customWidth="1"/>
    <col min="15362" max="15362" width="23.33203125" style="1" customWidth="1"/>
    <col min="15363" max="15363" width="18.33203125" style="1" customWidth="1"/>
    <col min="15364" max="15364" width="18" style="1" customWidth="1"/>
    <col min="15365" max="15365" width="4.109375" style="1" customWidth="1"/>
    <col min="15366" max="15366" width="36.88671875" style="1" customWidth="1"/>
    <col min="15367" max="15367" width="16.33203125" style="1" customWidth="1"/>
    <col min="15368" max="15368" width="19.88671875" style="1" customWidth="1"/>
    <col min="15369" max="15369" width="18.88671875" style="1" customWidth="1"/>
    <col min="15370" max="15371" width="0" style="1" hidden="1" customWidth="1"/>
    <col min="15372" max="15372" width="15.5546875" style="1" customWidth="1"/>
    <col min="15373" max="15614" width="9.109375" style="1"/>
    <col min="15615" max="15615" width="36.6640625" style="1" customWidth="1"/>
    <col min="15616" max="15616" width="20.5546875" style="1" customWidth="1"/>
    <col min="15617" max="15617" width="18.33203125" style="1" customWidth="1"/>
    <col min="15618" max="15618" width="23.33203125" style="1" customWidth="1"/>
    <col min="15619" max="15619" width="18.33203125" style="1" customWidth="1"/>
    <col min="15620" max="15620" width="18" style="1" customWidth="1"/>
    <col min="15621" max="15621" width="4.109375" style="1" customWidth="1"/>
    <col min="15622" max="15622" width="36.88671875" style="1" customWidth="1"/>
    <col min="15623" max="15623" width="16.33203125" style="1" customWidth="1"/>
    <col min="15624" max="15624" width="19.88671875" style="1" customWidth="1"/>
    <col min="15625" max="15625" width="18.88671875" style="1" customWidth="1"/>
    <col min="15626" max="15627" width="0" style="1" hidden="1" customWidth="1"/>
    <col min="15628" max="15628" width="15.5546875" style="1" customWidth="1"/>
    <col min="15629" max="15870" width="9.109375" style="1"/>
    <col min="15871" max="15871" width="36.6640625" style="1" customWidth="1"/>
    <col min="15872" max="15872" width="20.5546875" style="1" customWidth="1"/>
    <col min="15873" max="15873" width="18.33203125" style="1" customWidth="1"/>
    <col min="15874" max="15874" width="23.33203125" style="1" customWidth="1"/>
    <col min="15875" max="15875" width="18.33203125" style="1" customWidth="1"/>
    <col min="15876" max="15876" width="18" style="1" customWidth="1"/>
    <col min="15877" max="15877" width="4.109375" style="1" customWidth="1"/>
    <col min="15878" max="15878" width="36.88671875" style="1" customWidth="1"/>
    <col min="15879" max="15879" width="16.33203125" style="1" customWidth="1"/>
    <col min="15880" max="15880" width="19.88671875" style="1" customWidth="1"/>
    <col min="15881" max="15881" width="18.88671875" style="1" customWidth="1"/>
    <col min="15882" max="15883" width="0" style="1" hidden="1" customWidth="1"/>
    <col min="15884" max="15884" width="15.5546875" style="1" customWidth="1"/>
    <col min="15885" max="16126" width="9.109375" style="1"/>
    <col min="16127" max="16127" width="36.6640625" style="1" customWidth="1"/>
    <col min="16128" max="16128" width="20.5546875" style="1" customWidth="1"/>
    <col min="16129" max="16129" width="18.33203125" style="1" customWidth="1"/>
    <col min="16130" max="16130" width="23.33203125" style="1" customWidth="1"/>
    <col min="16131" max="16131" width="18.33203125" style="1" customWidth="1"/>
    <col min="16132" max="16132" width="18" style="1" customWidth="1"/>
    <col min="16133" max="16133" width="4.109375" style="1" customWidth="1"/>
    <col min="16134" max="16134" width="36.88671875" style="1" customWidth="1"/>
    <col min="16135" max="16135" width="16.33203125" style="1" customWidth="1"/>
    <col min="16136" max="16136" width="19.88671875" style="1" customWidth="1"/>
    <col min="16137" max="16137" width="18.88671875" style="1" customWidth="1"/>
    <col min="16138" max="16139" width="0" style="1" hidden="1" customWidth="1"/>
    <col min="16140" max="16140" width="15.5546875" style="1" customWidth="1"/>
    <col min="16141" max="16384" width="9.109375" style="1"/>
  </cols>
  <sheetData>
    <row r="1" spans="1:19" ht="32.25" customHeight="1" thickBot="1" x14ac:dyDescent="0.35">
      <c r="A1" s="124" t="s">
        <v>62</v>
      </c>
      <c r="B1" s="125"/>
      <c r="C1" s="125"/>
      <c r="D1" s="125"/>
      <c r="E1" s="125"/>
      <c r="F1" s="125"/>
      <c r="G1" s="125"/>
      <c r="H1" s="125"/>
      <c r="I1" s="126"/>
    </row>
    <row r="2" spans="1:19" ht="15" thickBot="1" x14ac:dyDescent="0.35">
      <c r="A2" s="2"/>
      <c r="B2" s="2"/>
      <c r="C2" s="2"/>
      <c r="D2" s="2"/>
      <c r="E2" s="2"/>
      <c r="F2" s="2"/>
      <c r="G2" s="2"/>
      <c r="H2" s="2"/>
      <c r="I2" s="2"/>
    </row>
    <row r="3" spans="1:19" x14ac:dyDescent="0.3">
      <c r="A3" s="127" t="s">
        <v>71</v>
      </c>
      <c r="B3" s="128"/>
      <c r="C3" s="128"/>
      <c r="D3" s="128"/>
      <c r="E3" s="128"/>
      <c r="F3" s="128"/>
      <c r="G3" s="128"/>
      <c r="H3" s="128"/>
      <c r="I3" s="129"/>
    </row>
    <row r="4" spans="1:19" x14ac:dyDescent="0.3">
      <c r="A4" s="130" t="s">
        <v>20</v>
      </c>
      <c r="B4" s="131"/>
      <c r="C4" s="132"/>
      <c r="D4" s="132"/>
      <c r="E4" s="132"/>
      <c r="F4" s="132"/>
      <c r="G4" s="133" t="s">
        <v>21</v>
      </c>
      <c r="H4" s="116"/>
      <c r="I4" s="117"/>
    </row>
    <row r="5" spans="1:19" x14ac:dyDescent="0.3">
      <c r="A5" s="134"/>
      <c r="B5" s="135"/>
      <c r="C5" s="136"/>
      <c r="D5" s="136"/>
      <c r="E5" s="136"/>
      <c r="F5" s="136"/>
      <c r="G5" s="137"/>
      <c r="H5" s="138"/>
      <c r="I5" s="139"/>
    </row>
    <row r="6" spans="1:19" x14ac:dyDescent="0.3">
      <c r="A6" s="114" t="s">
        <v>22</v>
      </c>
      <c r="B6" s="115"/>
      <c r="C6" s="116"/>
      <c r="D6" s="116"/>
      <c r="E6" s="116"/>
      <c r="F6" s="116"/>
      <c r="G6" s="116"/>
      <c r="H6" s="116"/>
      <c r="I6" s="117"/>
    </row>
    <row r="7" spans="1:19" ht="15" thickBot="1" x14ac:dyDescent="0.35">
      <c r="A7" s="118"/>
      <c r="B7" s="119"/>
      <c r="C7" s="119"/>
      <c r="D7" s="119"/>
      <c r="E7" s="119"/>
      <c r="F7" s="119"/>
      <c r="G7" s="119"/>
      <c r="H7" s="119"/>
      <c r="I7" s="120"/>
    </row>
    <row r="8" spans="1:19" ht="30.75" customHeight="1" thickBot="1" x14ac:dyDescent="0.35">
      <c r="A8" s="3" t="s">
        <v>23</v>
      </c>
      <c r="B8" s="4"/>
      <c r="C8" s="4"/>
      <c r="D8" s="5"/>
      <c r="F8" s="121" t="s">
        <v>24</v>
      </c>
      <c r="G8" s="122"/>
      <c r="H8" s="122"/>
      <c r="I8" s="123"/>
      <c r="J8" s="6"/>
    </row>
    <row r="9" spans="1:19" s="11" customFormat="1" ht="83.4" customHeight="1" x14ac:dyDescent="0.3">
      <c r="A9" s="7" t="s">
        <v>25</v>
      </c>
      <c r="B9" s="8" t="s">
        <v>26</v>
      </c>
      <c r="C9" s="9" t="s">
        <v>27</v>
      </c>
      <c r="D9" s="10" t="s">
        <v>28</v>
      </c>
      <c r="F9" s="12" t="s">
        <v>25</v>
      </c>
      <c r="G9" s="9" t="s">
        <v>29</v>
      </c>
      <c r="H9" s="9" t="s">
        <v>30</v>
      </c>
      <c r="I9" s="13" t="s">
        <v>31</v>
      </c>
      <c r="J9" s="14"/>
      <c r="K9" s="1"/>
      <c r="L9" s="1"/>
      <c r="M9" s="1"/>
      <c r="N9" s="1"/>
      <c r="O9" s="1"/>
      <c r="P9" s="1"/>
      <c r="Q9" s="1"/>
      <c r="R9" s="1"/>
      <c r="S9" s="1"/>
    </row>
    <row r="10" spans="1:19" x14ac:dyDescent="0.3">
      <c r="A10" s="15" t="s">
        <v>63</v>
      </c>
      <c r="B10" s="16"/>
      <c r="C10" s="16"/>
      <c r="D10" s="17"/>
      <c r="F10" s="18" t="s">
        <v>70</v>
      </c>
      <c r="G10" s="19"/>
      <c r="H10" s="19"/>
      <c r="I10" s="20"/>
      <c r="J10" s="21"/>
    </row>
    <row r="11" spans="1:19" x14ac:dyDescent="0.3">
      <c r="A11" s="88"/>
      <c r="B11" s="22"/>
      <c r="C11" s="22"/>
      <c r="D11" s="87"/>
      <c r="F11" s="23" t="s">
        <v>32</v>
      </c>
      <c r="G11" s="24"/>
      <c r="H11" s="24"/>
      <c r="I11" s="25"/>
      <c r="J11" s="21"/>
    </row>
    <row r="12" spans="1:19" x14ac:dyDescent="0.3">
      <c r="A12" s="88"/>
      <c r="B12" s="22"/>
      <c r="C12" s="22"/>
      <c r="D12" s="87"/>
      <c r="F12" s="26"/>
      <c r="G12" s="27"/>
      <c r="H12" s="27"/>
      <c r="I12" s="28"/>
      <c r="J12" s="21"/>
    </row>
    <row r="13" spans="1:19" ht="13.5" customHeight="1" x14ac:dyDescent="0.3">
      <c r="A13" s="88"/>
      <c r="B13" s="22"/>
      <c r="C13" s="22"/>
      <c r="D13" s="87"/>
      <c r="F13" s="26"/>
      <c r="G13" s="27"/>
      <c r="H13" s="27"/>
      <c r="I13" s="28"/>
      <c r="J13" s="21"/>
    </row>
    <row r="14" spans="1:19" x14ac:dyDescent="0.3">
      <c r="A14" s="88"/>
      <c r="B14" s="22"/>
      <c r="C14" s="22"/>
      <c r="D14" s="87"/>
      <c r="F14" s="26"/>
      <c r="G14" s="27"/>
      <c r="H14" s="27"/>
      <c r="I14" s="28"/>
      <c r="J14" s="21"/>
    </row>
    <row r="15" spans="1:19" ht="12.75" customHeight="1" x14ac:dyDescent="0.3">
      <c r="A15" s="88"/>
      <c r="B15" s="22"/>
      <c r="C15" s="22"/>
      <c r="D15" s="87"/>
      <c r="F15" s="26"/>
      <c r="G15" s="27"/>
      <c r="H15" s="27"/>
      <c r="I15" s="28"/>
      <c r="J15" s="21"/>
    </row>
    <row r="16" spans="1:19" ht="12.75" customHeight="1" x14ac:dyDescent="0.3">
      <c r="A16" s="88"/>
      <c r="B16" s="22"/>
      <c r="C16" s="22"/>
      <c r="D16" s="87"/>
      <c r="F16" s="26"/>
      <c r="G16" s="27"/>
      <c r="H16" s="27"/>
      <c r="I16" s="28"/>
      <c r="J16" s="21"/>
    </row>
    <row r="17" spans="1:10" ht="12.75" customHeight="1" x14ac:dyDescent="0.3">
      <c r="A17" s="88"/>
      <c r="B17" s="22"/>
      <c r="C17" s="22"/>
      <c r="D17" s="87"/>
      <c r="F17" s="23" t="s">
        <v>69</v>
      </c>
      <c r="G17" s="98"/>
      <c r="H17" s="98"/>
      <c r="I17" s="99"/>
      <c r="J17" s="21"/>
    </row>
    <row r="18" spans="1:10" ht="12.75" customHeight="1" x14ac:dyDescent="0.3">
      <c r="A18" s="23" t="s">
        <v>64</v>
      </c>
      <c r="B18" s="29"/>
      <c r="C18" s="29"/>
      <c r="D18" s="89"/>
      <c r="F18" s="26"/>
      <c r="G18" s="27"/>
      <c r="H18" s="27"/>
      <c r="I18" s="28"/>
      <c r="J18" s="21"/>
    </row>
    <row r="19" spans="1:10" ht="12.75" customHeight="1" x14ac:dyDescent="0.3">
      <c r="A19" s="90"/>
      <c r="B19" s="22"/>
      <c r="C19" s="22"/>
      <c r="D19" s="87"/>
      <c r="F19" s="26"/>
      <c r="G19" s="27"/>
      <c r="H19" s="27"/>
      <c r="I19" s="28"/>
      <c r="J19" s="21"/>
    </row>
    <row r="20" spans="1:10" ht="12.75" customHeight="1" x14ac:dyDescent="0.3">
      <c r="A20" s="90"/>
      <c r="B20" s="22"/>
      <c r="C20" s="22"/>
      <c r="D20" s="87"/>
      <c r="F20" s="26"/>
      <c r="G20" s="27"/>
      <c r="H20" s="27"/>
      <c r="I20" s="28"/>
      <c r="J20" s="21"/>
    </row>
    <row r="21" spans="1:10" ht="12.75" customHeight="1" x14ac:dyDescent="0.3">
      <c r="A21" s="90"/>
      <c r="B21" s="22"/>
      <c r="C21" s="22"/>
      <c r="D21" s="87"/>
      <c r="F21" s="26"/>
      <c r="G21" s="27"/>
      <c r="H21" s="27"/>
      <c r="I21" s="28"/>
      <c r="J21" s="21"/>
    </row>
    <row r="22" spans="1:10" ht="12.75" customHeight="1" x14ac:dyDescent="0.3">
      <c r="A22" s="90"/>
      <c r="B22" s="22"/>
      <c r="C22" s="22"/>
      <c r="D22" s="87"/>
      <c r="F22" s="26"/>
      <c r="G22" s="27"/>
      <c r="H22" s="27"/>
      <c r="I22" s="28"/>
      <c r="J22" s="21"/>
    </row>
    <row r="23" spans="1:10" ht="12.75" customHeight="1" x14ac:dyDescent="0.3">
      <c r="A23" s="90"/>
      <c r="B23" s="22"/>
      <c r="C23" s="22"/>
      <c r="D23" s="87"/>
      <c r="F23" s="26"/>
      <c r="G23" s="27"/>
      <c r="H23" s="27"/>
      <c r="I23" s="28"/>
      <c r="J23" s="21"/>
    </row>
    <row r="24" spans="1:10" ht="12.75" customHeight="1" x14ac:dyDescent="0.3">
      <c r="A24" s="90"/>
      <c r="B24" s="22"/>
      <c r="C24" s="22"/>
      <c r="D24" s="87"/>
      <c r="F24" s="23" t="s">
        <v>33</v>
      </c>
      <c r="G24" s="30"/>
      <c r="H24" s="30"/>
      <c r="I24" s="31"/>
      <c r="J24" s="21"/>
    </row>
    <row r="25" spans="1:10" ht="12.75" customHeight="1" x14ac:dyDescent="0.3">
      <c r="A25" s="90"/>
      <c r="B25" s="22"/>
      <c r="C25" s="22"/>
      <c r="D25" s="87"/>
      <c r="F25" s="26"/>
      <c r="G25" s="27"/>
      <c r="H25" s="27"/>
      <c r="I25" s="28"/>
      <c r="J25" s="21"/>
    </row>
    <row r="26" spans="1:10" x14ac:dyDescent="0.3">
      <c r="A26" s="23" t="s">
        <v>65</v>
      </c>
      <c r="B26" s="29"/>
      <c r="C26" s="29"/>
      <c r="D26" s="89"/>
      <c r="F26" s="26"/>
      <c r="G26" s="27"/>
      <c r="H26" s="27"/>
      <c r="I26" s="28"/>
      <c r="J26" s="21"/>
    </row>
    <row r="27" spans="1:10" x14ac:dyDescent="0.3">
      <c r="A27" s="88"/>
      <c r="B27" s="22"/>
      <c r="C27" s="22"/>
      <c r="D27" s="87"/>
      <c r="F27" s="26"/>
      <c r="G27" s="27"/>
      <c r="H27" s="27"/>
      <c r="I27" s="28"/>
      <c r="J27" s="21"/>
    </row>
    <row r="28" spans="1:10" x14ac:dyDescent="0.3">
      <c r="A28" s="88"/>
      <c r="B28" s="22"/>
      <c r="C28" s="22"/>
      <c r="D28" s="87"/>
      <c r="F28" s="26"/>
      <c r="G28" s="27"/>
      <c r="H28" s="27"/>
      <c r="I28" s="28"/>
      <c r="J28" s="21"/>
    </row>
    <row r="29" spans="1:10" ht="21" customHeight="1" x14ac:dyDescent="0.3">
      <c r="A29" s="88"/>
      <c r="B29" s="22"/>
      <c r="C29" s="22"/>
      <c r="D29" s="87"/>
      <c r="F29" s="26"/>
      <c r="G29" s="27"/>
      <c r="H29" s="27"/>
      <c r="I29" s="28"/>
      <c r="J29" s="21"/>
    </row>
    <row r="30" spans="1:10" x14ac:dyDescent="0.3">
      <c r="A30" s="88"/>
      <c r="B30" s="22"/>
      <c r="C30" s="22"/>
      <c r="D30" s="87"/>
      <c r="F30" s="26"/>
      <c r="G30" s="27"/>
      <c r="H30" s="27"/>
      <c r="I30" s="28"/>
      <c r="J30" s="21"/>
    </row>
    <row r="31" spans="1:10" x14ac:dyDescent="0.3">
      <c r="A31" s="88"/>
      <c r="B31" s="22"/>
      <c r="C31" s="22"/>
      <c r="D31" s="87"/>
      <c r="F31" s="26"/>
      <c r="G31" s="27"/>
      <c r="H31" s="27"/>
      <c r="I31" s="28"/>
      <c r="J31" s="21"/>
    </row>
    <row r="32" spans="1:10" x14ac:dyDescent="0.3">
      <c r="A32" s="88"/>
      <c r="B32" s="22"/>
      <c r="C32" s="22"/>
      <c r="D32" s="87"/>
      <c r="F32" s="23" t="s">
        <v>34</v>
      </c>
      <c r="G32" s="30"/>
      <c r="H32" s="30"/>
      <c r="I32" s="31"/>
      <c r="J32" s="21"/>
    </row>
    <row r="33" spans="1:10" x14ac:dyDescent="0.3">
      <c r="A33" s="88"/>
      <c r="B33" s="22"/>
      <c r="C33" s="22"/>
      <c r="D33" s="87"/>
      <c r="F33" s="26"/>
      <c r="G33" s="27"/>
      <c r="H33" s="27"/>
      <c r="I33" s="28"/>
      <c r="J33" s="21"/>
    </row>
    <row r="34" spans="1:10" ht="13.5" customHeight="1" x14ac:dyDescent="0.3">
      <c r="A34" s="23" t="s">
        <v>66</v>
      </c>
      <c r="B34" s="29"/>
      <c r="C34" s="29"/>
      <c r="D34" s="89"/>
      <c r="F34" s="26"/>
      <c r="G34" s="27"/>
      <c r="H34" s="27"/>
      <c r="I34" s="28"/>
      <c r="J34" s="21"/>
    </row>
    <row r="35" spans="1:10" x14ac:dyDescent="0.3">
      <c r="A35" s="88"/>
      <c r="B35" s="22"/>
      <c r="C35" s="22"/>
      <c r="D35" s="87"/>
      <c r="F35" s="26"/>
      <c r="G35" s="27"/>
      <c r="H35" s="27"/>
      <c r="I35" s="28"/>
      <c r="J35" s="21"/>
    </row>
    <row r="36" spans="1:10" x14ac:dyDescent="0.3">
      <c r="A36" s="88"/>
      <c r="B36" s="22"/>
      <c r="C36" s="22"/>
      <c r="D36" s="87"/>
      <c r="F36" s="26"/>
      <c r="G36" s="27"/>
      <c r="H36" s="27"/>
      <c r="I36" s="28"/>
      <c r="J36" s="21"/>
    </row>
    <row r="37" spans="1:10" x14ac:dyDescent="0.3">
      <c r="A37" s="88"/>
      <c r="B37" s="22"/>
      <c r="C37" s="22"/>
      <c r="D37" s="87"/>
      <c r="F37" s="26"/>
      <c r="G37" s="27"/>
      <c r="H37" s="27"/>
      <c r="I37" s="28"/>
      <c r="J37" s="21"/>
    </row>
    <row r="38" spans="1:10" ht="15" thickBot="1" x14ac:dyDescent="0.35">
      <c r="A38" s="88"/>
      <c r="B38" s="22"/>
      <c r="C38" s="22"/>
      <c r="D38" s="87"/>
      <c r="F38" s="32" t="s">
        <v>35</v>
      </c>
      <c r="G38" s="33">
        <f>SUM(G10:G37)</f>
        <v>0</v>
      </c>
      <c r="H38" s="33">
        <f>SUM(H10:H37)</f>
        <v>0</v>
      </c>
      <c r="I38" s="86">
        <f>SUM(I10:I37)</f>
        <v>0</v>
      </c>
      <c r="J38" s="21"/>
    </row>
    <row r="39" spans="1:10" ht="15" thickBot="1" x14ac:dyDescent="0.35">
      <c r="A39" s="23" t="s">
        <v>67</v>
      </c>
      <c r="B39" s="29"/>
      <c r="C39" s="29"/>
      <c r="D39" s="89"/>
      <c r="F39" s="34" t="s">
        <v>36</v>
      </c>
      <c r="G39" s="35"/>
      <c r="H39" s="35" t="str">
        <f>IF((G38-H38)&gt;(G10-H10),"Reformulació incorrecta","Reformulació correcta")</f>
        <v>Reformulació correcta</v>
      </c>
      <c r="I39" s="36"/>
      <c r="J39" s="21"/>
    </row>
    <row r="40" spans="1:10" x14ac:dyDescent="0.3">
      <c r="A40" s="90"/>
      <c r="B40" s="22"/>
      <c r="C40" s="22"/>
      <c r="D40" s="87"/>
      <c r="J40" s="21"/>
    </row>
    <row r="41" spans="1:10" x14ac:dyDescent="0.3">
      <c r="A41" s="90"/>
      <c r="B41" s="22"/>
      <c r="C41" s="22"/>
      <c r="D41" s="87"/>
      <c r="J41" s="21"/>
    </row>
    <row r="42" spans="1:10" x14ac:dyDescent="0.3">
      <c r="A42" s="90"/>
      <c r="B42" s="22"/>
      <c r="C42" s="22"/>
      <c r="D42" s="87"/>
      <c r="J42" s="21"/>
    </row>
    <row r="43" spans="1:10" x14ac:dyDescent="0.3">
      <c r="A43" s="90"/>
      <c r="B43" s="22"/>
      <c r="C43" s="22"/>
      <c r="D43" s="87"/>
    </row>
    <row r="44" spans="1:10" ht="15.6" x14ac:dyDescent="0.3">
      <c r="A44" s="90"/>
      <c r="B44" s="22"/>
      <c r="C44" s="22"/>
      <c r="D44" s="87"/>
      <c r="F44" s="37"/>
      <c r="J44" s="21"/>
    </row>
    <row r="45" spans="1:10" x14ac:dyDescent="0.3">
      <c r="A45" s="90"/>
      <c r="B45" s="22"/>
      <c r="C45" s="22"/>
      <c r="D45" s="87"/>
      <c r="J45" s="21"/>
    </row>
    <row r="46" spans="1:10" x14ac:dyDescent="0.3">
      <c r="A46" s="91" t="s">
        <v>37</v>
      </c>
      <c r="B46" s="39">
        <f>SUM(B11:B45)</f>
        <v>0</v>
      </c>
      <c r="C46" s="39">
        <f>SUM(C11:C45)</f>
        <v>0</v>
      </c>
      <c r="D46" s="92">
        <f>SUM(D11:D45)</f>
        <v>0</v>
      </c>
      <c r="J46" s="21"/>
    </row>
    <row r="47" spans="1:10" ht="27" x14ac:dyDescent="0.3">
      <c r="A47" s="93" t="s">
        <v>68</v>
      </c>
      <c r="B47" s="81"/>
      <c r="C47" s="81"/>
      <c r="D47" s="94"/>
      <c r="J47" s="21"/>
    </row>
    <row r="48" spans="1:10" x14ac:dyDescent="0.3">
      <c r="A48" s="90"/>
      <c r="B48" s="85"/>
      <c r="C48" s="85"/>
      <c r="D48" s="95"/>
      <c r="J48" s="21"/>
    </row>
    <row r="49" spans="1:12" x14ac:dyDescent="0.3">
      <c r="A49" s="90"/>
      <c r="B49" s="85"/>
      <c r="C49" s="85"/>
      <c r="D49" s="95"/>
      <c r="J49" s="21"/>
    </row>
    <row r="50" spans="1:12" x14ac:dyDescent="0.3">
      <c r="A50" s="90"/>
      <c r="B50" s="85"/>
      <c r="C50" s="85"/>
      <c r="D50" s="95"/>
      <c r="J50" s="21"/>
    </row>
    <row r="51" spans="1:12" x14ac:dyDescent="0.3">
      <c r="A51" s="90"/>
      <c r="B51" s="85"/>
      <c r="C51" s="85"/>
      <c r="D51" s="95"/>
      <c r="J51" s="21"/>
    </row>
    <row r="52" spans="1:12" x14ac:dyDescent="0.3">
      <c r="A52" s="90"/>
      <c r="B52" s="85"/>
      <c r="C52" s="85"/>
      <c r="D52" s="95"/>
      <c r="I52" s="38"/>
      <c r="J52" s="21"/>
    </row>
    <row r="53" spans="1:12" x14ac:dyDescent="0.3">
      <c r="A53" s="91" t="s">
        <v>37</v>
      </c>
      <c r="B53" s="39">
        <f>SUM(B48:B52)</f>
        <v>0</v>
      </c>
      <c r="C53" s="39">
        <f>SUM(C48:C52)</f>
        <v>0</v>
      </c>
      <c r="D53" s="92">
        <f>SUM(D48:D52)</f>
        <v>0</v>
      </c>
      <c r="I53" s="38"/>
      <c r="J53" s="21"/>
    </row>
    <row r="54" spans="1:12" ht="15" thickBot="1" x14ac:dyDescent="0.35">
      <c r="A54" s="82" t="s">
        <v>38</v>
      </c>
      <c r="B54" s="83" t="e">
        <f>IF((B53)&gt;(B46*0.15),"Reduir despeses indirectes",(B48/B46))</f>
        <v>#DIV/0!</v>
      </c>
      <c r="C54" s="83" t="e">
        <f>IF((C53)&gt;(C46*0.15),"Reduir despeses indirectes",(C48/C46))</f>
        <v>#DIV/0!</v>
      </c>
      <c r="D54" s="84" t="e">
        <f>IF((D53)&gt;(D46*0.15),"Reduir despeses indirectes",(D48/D46))</f>
        <v>#DIV/0!</v>
      </c>
      <c r="J54" s="21"/>
    </row>
    <row r="55" spans="1:12" ht="28.2" x14ac:dyDescent="0.3">
      <c r="A55" s="40" t="s">
        <v>39</v>
      </c>
      <c r="B55" s="41">
        <f>B46+B48</f>
        <v>0</v>
      </c>
      <c r="C55" s="41">
        <f>C46+C48</f>
        <v>0</v>
      </c>
      <c r="D55" s="42">
        <f>D46+D48</f>
        <v>0</v>
      </c>
      <c r="J55" s="21"/>
    </row>
    <row r="56" spans="1:12" ht="28.2" customHeight="1" thickBot="1" x14ac:dyDescent="0.35">
      <c r="A56" s="96" t="s">
        <v>40</v>
      </c>
      <c r="B56" s="43" t="e">
        <f>G10/B55</f>
        <v>#DIV/0!</v>
      </c>
      <c r="C56" s="43" t="e">
        <f>H10/C55</f>
        <v>#DIV/0!</v>
      </c>
      <c r="D56" s="97" t="e">
        <f>I10/D55</f>
        <v>#DIV/0!</v>
      </c>
      <c r="J56" s="21"/>
    </row>
    <row r="57" spans="1:12" ht="45" customHeight="1" thickBot="1" x14ac:dyDescent="0.35">
      <c r="A57" s="44" t="s">
        <v>36</v>
      </c>
      <c r="B57" s="45" t="e">
        <f>IF((B56&lt;=50%)," ","El finançament supera el 50% del cost del projecte")</f>
        <v>#DIV/0!</v>
      </c>
      <c r="C57" s="45" t="str">
        <f>IF((B55-C55)&gt;(G10-H10),"Reformulació incorrecta", "Reformulació correcta")</f>
        <v>Reformulació correcta</v>
      </c>
      <c r="D57" s="46" t="str">
        <f>IF(D55&gt;=(C55*0.9),"L'import justificat no implica reducció","Reducció de la justificació superior a un 10%")</f>
        <v>L'import justificat no implica reducció</v>
      </c>
      <c r="J57" s="21"/>
    </row>
    <row r="58" spans="1:12" ht="43.2" customHeight="1" thickBot="1" x14ac:dyDescent="0.35">
      <c r="J58" s="21"/>
    </row>
    <row r="59" spans="1:12" x14ac:dyDescent="0.3">
      <c r="A59" s="48"/>
      <c r="B59" s="49" t="s">
        <v>41</v>
      </c>
      <c r="C59" s="50" t="s">
        <v>42</v>
      </c>
      <c r="D59" s="51" t="s">
        <v>43</v>
      </c>
    </row>
    <row r="60" spans="1:12" ht="15" thickBot="1" x14ac:dyDescent="0.35">
      <c r="A60" s="52" t="s">
        <v>44</v>
      </c>
      <c r="B60" s="53">
        <f>B55</f>
        <v>0</v>
      </c>
      <c r="C60" s="53">
        <f>C55</f>
        <v>0</v>
      </c>
      <c r="D60" s="54">
        <f>D55</f>
        <v>0</v>
      </c>
      <c r="J60" s="21"/>
      <c r="K60" s="21"/>
    </row>
    <row r="61" spans="1:12" ht="28.5" customHeight="1" thickBot="1" x14ac:dyDescent="0.35">
      <c r="A61" s="57" t="s">
        <v>45</v>
      </c>
      <c r="B61" s="58">
        <f>G38</f>
        <v>0</v>
      </c>
      <c r="C61" s="58">
        <f>H38</f>
        <v>0</v>
      </c>
      <c r="D61" s="59">
        <f>I38</f>
        <v>0</v>
      </c>
      <c r="J61" s="55"/>
      <c r="K61" s="21"/>
      <c r="L61" s="56" t="str">
        <f>IF(L62&lt;&gt;" ","Teniu una desviació del "," ")</f>
        <v xml:space="preserve"> </v>
      </c>
    </row>
    <row r="62" spans="1:12" ht="42.6" customHeight="1" thickBot="1" x14ac:dyDescent="0.35">
      <c r="A62" s="63" t="s">
        <v>46</v>
      </c>
      <c r="B62" s="64">
        <f t="shared" ref="B62:C62" si="0">IF(ABS(B61-B60)&lt;0.0001, B61-B60, "Ingressos i despeses han d'estar equilibrats")</f>
        <v>0</v>
      </c>
      <c r="C62" s="65">
        <f t="shared" si="0"/>
        <v>0</v>
      </c>
      <c r="D62" s="66">
        <f>IF(ABS(D61-D60)&lt;0.0001, D61-D60, "Ingressos i despeses han d'estar equilibrats")</f>
        <v>0</v>
      </c>
      <c r="F62" s="47" t="str">
        <f>IF((I10&lt;=D55*0.5)," ","el percentatge de finançament municipal supera el 50% del cost del projecte")</f>
        <v xml:space="preserve"> </v>
      </c>
      <c r="J62" s="60" t="e">
        <f>IF(G72&gt;0,((I72/G72)-1),((I72/F72)-1))</f>
        <v>#DIV/0!</v>
      </c>
      <c r="K62" s="61" t="str">
        <f>IF(I72=0," ",J62)</f>
        <v xml:space="preserve"> </v>
      </c>
      <c r="L62" s="62" t="str">
        <f>IF(K62&lt;(-0.2),K62," ")</f>
        <v xml:space="preserve"> </v>
      </c>
    </row>
    <row r="63" spans="1:12" ht="49.8" customHeight="1" x14ac:dyDescent="0.3">
      <c r="J63" s="21"/>
      <c r="K63" s="21"/>
    </row>
    <row r="64" spans="1:12" ht="17.25" customHeight="1" x14ac:dyDescent="0.3">
      <c r="A64" s="6"/>
      <c r="B64" s="6"/>
    </row>
    <row r="65" spans="1:11" ht="26.25" customHeight="1" x14ac:dyDescent="0.3">
      <c r="A65" s="67"/>
      <c r="B65" s="67"/>
      <c r="J65" s="21"/>
      <c r="K65" s="21"/>
    </row>
    <row r="66" spans="1:11" x14ac:dyDescent="0.3">
      <c r="A66" s="6"/>
      <c r="B66" s="6"/>
      <c r="K66" s="68"/>
    </row>
    <row r="67" spans="1:11" ht="12.75" customHeight="1" x14ac:dyDescent="0.3">
      <c r="A67" s="6"/>
      <c r="B67" s="6"/>
    </row>
  </sheetData>
  <sheetProtection algorithmName="SHA-512" hashValue="PPKVYeW7dMP1+aDIumG6G8ZY4SXKuub1yS0XPG2k5DdOG+lZfhMDC3aQxFytKETVRivCX/B31HsgxMcXpHGyBw==" saltValue="zeAsX1ZwIO939+nreYNmNQ==" spinCount="100000" sheet="1" objects="1" scenarios="1"/>
  <mergeCells count="9">
    <mergeCell ref="A6:I6"/>
    <mergeCell ref="A7:I7"/>
    <mergeCell ref="F8:I8"/>
    <mergeCell ref="A1:I1"/>
    <mergeCell ref="A3:I3"/>
    <mergeCell ref="A4:F4"/>
    <mergeCell ref="G4:I4"/>
    <mergeCell ref="A5:F5"/>
    <mergeCell ref="G5:I5"/>
  </mergeCells>
  <conditionalFormatting sqref="J62">
    <cfRule type="cellIs" dxfId="7" priority="3" stopIfTrue="1" operator="greaterThan">
      <formula>-0.20000000001</formula>
    </cfRule>
    <cfRule type="cellIs" dxfId="6" priority="4" stopIfTrue="1" operator="greaterThan">
      <formula>-0.200000000000001</formula>
    </cfRule>
    <cfRule type="cellIs" dxfId="5" priority="5" stopIfTrue="1" operator="greaterThan">
      <formula>-0.2</formula>
    </cfRule>
    <cfRule type="cellIs" dxfId="4" priority="6" stopIfTrue="1" operator="greaterThan">
      <formula>0.2</formula>
    </cfRule>
    <cfRule type="cellIs" dxfId="3" priority="7" stopIfTrue="1" operator="greaterThan">
      <formula>0.2</formula>
    </cfRule>
    <cfRule type="cellIs" dxfId="2" priority="8" stopIfTrue="1" operator="greaterThan">
      <formula>-0.2</formula>
    </cfRule>
  </conditionalFormatting>
  <conditionalFormatting sqref="C61:D61">
    <cfRule type="containsText" dxfId="1" priority="2" stopIfTrue="1" operator="containsText" text="Reformulació incorrecta">
      <formula>NOT(ISERROR(SEARCH("Reformulació incorrecta",C61)))</formula>
    </cfRule>
  </conditionalFormatting>
  <conditionalFormatting sqref="C56">
    <cfRule type="cellIs" dxfId="0" priority="1" operator="greaterThan">
      <formula>70</formula>
    </cfRule>
  </conditionalFormatting>
  <dataValidations count="10">
    <dataValidation allowBlank="1" showInputMessage="1" showErrorMessage="1" prompt="La reducció del pressupost no pot ser superior a la diferència entre l’import sol·licitat i l’import de la proposta provisional. Així mateix, no es pot superar el 50% establert a les bases específiques." sqref="IZ15:IZ25 SV15:SV25 ACR15:ACR25 AMN15:AMN25 AWJ15:AWJ25 BGF15:BGF25 BQB15:BQB25 BZX15:BZX25 CJT15:CJT25 CTP15:CTP25 DDL15:DDL25 DNH15:DNH25 DXD15:DXD25 EGZ15:EGZ25 EQV15:EQV25 FAR15:FAR25 FKN15:FKN25 FUJ15:FUJ25 GEF15:GEF25 GOB15:GOB25 GXX15:GXX25 HHT15:HHT25 HRP15:HRP25 IBL15:IBL25 ILH15:ILH25 IVD15:IVD25 JEZ15:JEZ25 JOV15:JOV25 JYR15:JYR25 KIN15:KIN25 KSJ15:KSJ25 LCF15:LCF25 LMB15:LMB25 LVX15:LVX25 MFT15:MFT25 MPP15:MPP25 MZL15:MZL25 NJH15:NJH25 NTD15:NTD25 OCZ15:OCZ25 OMV15:OMV25 OWR15:OWR25 PGN15:PGN25 PQJ15:PQJ25 QAF15:QAF25 QKB15:QKB25 QTX15:QTX25 RDT15:RDT25 RNP15:RNP25 RXL15:RXL25 SHH15:SHH25 SRD15:SRD25 TAZ15:TAZ25 TKV15:TKV25 TUR15:TUR25 UEN15:UEN25 UOJ15:UOJ25 UYF15:UYF25 VIB15:VIB25 VRX15:VRX25 WBT15:WBT25 WLP15:WLP25 WVL15:WVL25 D65557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3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29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5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1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7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3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09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5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1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7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3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89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5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1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C34 IZ39:IZ40 SV39:SV40 ACR39:ACR40 AMN39:AMN40 AWJ39:AWJ40 BGF39:BGF40 BQB39:BQB40 BZX39:BZX40 CJT39:CJT40 CTP39:CTP40 DDL39:DDL40 DNH39:DNH40 DXD39:DXD40 EGZ39:EGZ40 EQV39:EQV40 FAR39:FAR40 FKN39:FKN40 FUJ39:FUJ40 GEF39:GEF40 GOB39:GOB40 GXX39:GXX40 HHT39:HHT40 HRP39:HRP40 IBL39:IBL40 ILH39:ILH40 IVD39:IVD40 JEZ39:JEZ40 JOV39:JOV40 JYR39:JYR40 KIN39:KIN40 KSJ39:KSJ40 LCF39:LCF40 LMB39:LMB40 LVX39:LVX40 MFT39:MFT40 MPP39:MPP40 MZL39:MZL40 NJH39:NJH40 NTD39:NTD40 OCZ39:OCZ40 OMV39:OMV40 OWR39:OWR40 PGN39:PGN40 PQJ39:PQJ40 QAF39:QAF40 QKB39:QKB40 QTX39:QTX40 RDT39:RDT40 RNP39:RNP40 RXL39:RXL40 SHH39:SHH40 SRD39:SRD40 TAZ39:TAZ40 TKV39:TKV40 TUR39:TUR40 UEN39:UEN40 UOJ39:UOJ40 UYF39:UYF40 VIB39:VIB40 VRX39:VRX40 WBT39:WBT40 WLP39:WLP40 WVL39:WVL40 D65570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6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2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78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4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0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6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2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58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4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0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6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2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38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4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BQA12:BQA25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68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4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0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6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2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48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4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0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6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2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28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4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0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6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2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BGE12:BGE25 IY27:IY30 SU27:SU30 ACQ27:ACQ30 AMM27:AMM30 AWI27:AWI30 BGE27:BGE30 BQA27:BQA30 BZW27:BZW30 CJS27:CJS30 CTO27:CTO30 DDK27:DDK30 DNG27:DNG30 DXC27:DXC30 EGY27:EGY30 EQU27:EQU30 FAQ27:FAQ30 FKM27:FKM30 FUI27:FUI30 GEE27:GEE30 GOA27:GOA30 GXW27:GXW30 HHS27:HHS30 HRO27:HRO30 IBK27:IBK30 ILG27:ILG30 IVC27:IVC30 JEY27:JEY30 JOU27:JOU30 JYQ27:JYQ30 KIM27:KIM30 KSI27:KSI30 LCE27:LCE30 LMA27:LMA30 LVW27:LVW30 MFS27:MFS30 MPO27:MPO30 MZK27:MZK30 NJG27:NJG30 NTC27:NTC30 OCY27:OCY30 OMU27:OMU30 OWQ27:OWQ30 PGM27:PGM30 PQI27:PQI30 QAE27:QAE30 QKA27:QKA30 QTW27:QTW30 RDS27:RDS30 RNO27:RNO30 RXK27:RXK30 SHG27:SHG30 SRC27:SRC30 TAY27:TAY30 TKU27:TKU30 TUQ27:TUQ30 UEM27:UEM30 UOI27:UOI30 UYE27:UYE30 VIA27:VIA30 VRW27:VRW30 WBS27:WBS30 WLO27:WLO30 WVK27:WVK30 C65559:C65562 IY65561:IY65564 SU65561:SU65564 ACQ65561:ACQ65564 AMM65561:AMM65564 AWI65561:AWI65564 BGE65561:BGE65564 BQA65561:BQA65564 BZW65561:BZW65564 CJS65561:CJS65564 CTO65561:CTO65564 DDK65561:DDK65564 DNG65561:DNG65564 DXC65561:DXC65564 EGY65561:EGY65564 EQU65561:EQU65564 FAQ65561:FAQ65564 FKM65561:FKM65564 FUI65561:FUI65564 GEE65561:GEE65564 GOA65561:GOA65564 GXW65561:GXW65564 HHS65561:HHS65564 HRO65561:HRO65564 IBK65561:IBK65564 ILG65561:ILG65564 IVC65561:IVC65564 JEY65561:JEY65564 JOU65561:JOU65564 JYQ65561:JYQ65564 KIM65561:KIM65564 KSI65561:KSI65564 LCE65561:LCE65564 LMA65561:LMA65564 LVW65561:LVW65564 MFS65561:MFS65564 MPO65561:MPO65564 MZK65561:MZK65564 NJG65561:NJG65564 NTC65561:NTC65564 OCY65561:OCY65564 OMU65561:OMU65564 OWQ65561:OWQ65564 PGM65561:PGM65564 PQI65561:PQI65564 QAE65561:QAE65564 QKA65561:QKA65564 QTW65561:QTW65564 RDS65561:RDS65564 RNO65561:RNO65564 RXK65561:RXK65564 SHG65561:SHG65564 SRC65561:SRC65564 TAY65561:TAY65564 TKU65561:TKU65564 TUQ65561:TUQ65564 UEM65561:UEM65564 UOI65561:UOI65564 UYE65561:UYE65564 VIA65561:VIA65564 VRW65561:VRW65564 WBS65561:WBS65564 WLO65561:WLO65564 WVK65561:WVK65564 C131095:C131098 IY131097:IY131100 SU131097:SU131100 ACQ131097:ACQ131100 AMM131097:AMM131100 AWI131097:AWI131100 BGE131097:BGE131100 BQA131097:BQA131100 BZW131097:BZW131100 CJS131097:CJS131100 CTO131097:CTO131100 DDK131097:DDK131100 DNG131097:DNG131100 DXC131097:DXC131100 EGY131097:EGY131100 EQU131097:EQU131100 FAQ131097:FAQ131100 FKM131097:FKM131100 FUI131097:FUI131100 GEE131097:GEE131100 GOA131097:GOA131100 GXW131097:GXW131100 HHS131097:HHS131100 HRO131097:HRO131100 IBK131097:IBK131100 ILG131097:ILG131100 IVC131097:IVC131100 JEY131097:JEY131100 JOU131097:JOU131100 JYQ131097:JYQ131100 KIM131097:KIM131100 KSI131097:KSI131100 LCE131097:LCE131100 LMA131097:LMA131100 LVW131097:LVW131100 MFS131097:MFS131100 MPO131097:MPO131100 MZK131097:MZK131100 NJG131097:NJG131100 NTC131097:NTC131100 OCY131097:OCY131100 OMU131097:OMU131100 OWQ131097:OWQ131100 PGM131097:PGM131100 PQI131097:PQI131100 QAE131097:QAE131100 QKA131097:QKA131100 QTW131097:QTW131100 RDS131097:RDS131100 RNO131097:RNO131100 RXK131097:RXK131100 SHG131097:SHG131100 SRC131097:SRC131100 TAY131097:TAY131100 TKU131097:TKU131100 TUQ131097:TUQ131100 UEM131097:UEM131100 UOI131097:UOI131100 UYE131097:UYE131100 VIA131097:VIA131100 VRW131097:VRW131100 WBS131097:WBS131100 WLO131097:WLO131100 WVK131097:WVK131100 C196631:C196634 IY196633:IY196636 SU196633:SU196636 ACQ196633:ACQ196636 AMM196633:AMM196636 AWI196633:AWI196636 BGE196633:BGE196636 BQA196633:BQA196636 BZW196633:BZW196636 CJS196633:CJS196636 CTO196633:CTO196636 DDK196633:DDK196636 DNG196633:DNG196636 DXC196633:DXC196636 EGY196633:EGY196636 EQU196633:EQU196636 FAQ196633:FAQ196636 FKM196633:FKM196636 FUI196633:FUI196636 GEE196633:GEE196636 GOA196633:GOA196636 GXW196633:GXW196636 HHS196633:HHS196636 HRO196633:HRO196636 IBK196633:IBK196636 ILG196633:ILG196636 IVC196633:IVC196636 JEY196633:JEY196636 JOU196633:JOU196636 JYQ196633:JYQ196636 KIM196633:KIM196636 KSI196633:KSI196636 LCE196633:LCE196636 LMA196633:LMA196636 LVW196633:LVW196636 MFS196633:MFS196636 MPO196633:MPO196636 MZK196633:MZK196636 NJG196633:NJG196636 NTC196633:NTC196636 OCY196633:OCY196636 OMU196633:OMU196636 OWQ196633:OWQ196636 PGM196633:PGM196636 PQI196633:PQI196636 QAE196633:QAE196636 QKA196633:QKA196636 QTW196633:QTW196636 RDS196633:RDS196636 RNO196633:RNO196636 RXK196633:RXK196636 SHG196633:SHG196636 SRC196633:SRC196636 TAY196633:TAY196636 TKU196633:TKU196636 TUQ196633:TUQ196636 UEM196633:UEM196636 UOI196633:UOI196636 UYE196633:UYE196636 VIA196633:VIA196636 VRW196633:VRW196636 WBS196633:WBS196636 WLO196633:WLO196636 WVK196633:WVK196636 C262167:C262170 IY262169:IY262172 SU262169:SU262172 ACQ262169:ACQ262172 AMM262169:AMM262172 AWI262169:AWI262172 BGE262169:BGE262172 BQA262169:BQA262172 BZW262169:BZW262172 CJS262169:CJS262172 CTO262169:CTO262172 DDK262169:DDK262172 DNG262169:DNG262172 DXC262169:DXC262172 EGY262169:EGY262172 EQU262169:EQU262172 FAQ262169:FAQ262172 FKM262169:FKM262172 FUI262169:FUI262172 GEE262169:GEE262172 GOA262169:GOA262172 GXW262169:GXW262172 HHS262169:HHS262172 HRO262169:HRO262172 IBK262169:IBK262172 ILG262169:ILG262172 IVC262169:IVC262172 JEY262169:JEY262172 JOU262169:JOU262172 JYQ262169:JYQ262172 KIM262169:KIM262172 KSI262169:KSI262172 LCE262169:LCE262172 LMA262169:LMA262172 LVW262169:LVW262172 MFS262169:MFS262172 MPO262169:MPO262172 MZK262169:MZK262172 NJG262169:NJG262172 NTC262169:NTC262172 OCY262169:OCY262172 OMU262169:OMU262172 OWQ262169:OWQ262172 PGM262169:PGM262172 PQI262169:PQI262172 QAE262169:QAE262172 QKA262169:QKA262172 QTW262169:QTW262172 RDS262169:RDS262172 RNO262169:RNO262172 RXK262169:RXK262172 SHG262169:SHG262172 SRC262169:SRC262172 TAY262169:TAY262172 TKU262169:TKU262172 TUQ262169:TUQ262172 UEM262169:UEM262172 UOI262169:UOI262172 UYE262169:UYE262172 VIA262169:VIA262172 VRW262169:VRW262172 WBS262169:WBS262172 WLO262169:WLO262172 WVK262169:WVK262172 C327703:C327706 IY327705:IY327708 SU327705:SU327708 ACQ327705:ACQ327708 AMM327705:AMM327708 AWI327705:AWI327708 BGE327705:BGE327708 BQA327705:BQA327708 BZW327705:BZW327708 CJS327705:CJS327708 CTO327705:CTO327708 DDK327705:DDK327708 DNG327705:DNG327708 DXC327705:DXC327708 EGY327705:EGY327708 EQU327705:EQU327708 FAQ327705:FAQ327708 FKM327705:FKM327708 FUI327705:FUI327708 GEE327705:GEE327708 GOA327705:GOA327708 GXW327705:GXW327708 HHS327705:HHS327708 HRO327705:HRO327708 IBK327705:IBK327708 ILG327705:ILG327708 IVC327705:IVC327708 JEY327705:JEY327708 JOU327705:JOU327708 JYQ327705:JYQ327708 KIM327705:KIM327708 KSI327705:KSI327708 LCE327705:LCE327708 LMA327705:LMA327708 LVW327705:LVW327708 MFS327705:MFS327708 MPO327705:MPO327708 MZK327705:MZK327708 NJG327705:NJG327708 NTC327705:NTC327708 OCY327705:OCY327708 OMU327705:OMU327708 OWQ327705:OWQ327708 PGM327705:PGM327708 PQI327705:PQI327708 QAE327705:QAE327708 QKA327705:QKA327708 QTW327705:QTW327708 RDS327705:RDS327708 RNO327705:RNO327708 RXK327705:RXK327708 SHG327705:SHG327708 SRC327705:SRC327708 TAY327705:TAY327708 TKU327705:TKU327708 TUQ327705:TUQ327708 UEM327705:UEM327708 UOI327705:UOI327708 UYE327705:UYE327708 VIA327705:VIA327708 VRW327705:VRW327708 WBS327705:WBS327708 WLO327705:WLO327708 WVK327705:WVK327708 C393239:C393242 IY393241:IY393244 SU393241:SU393244 ACQ393241:ACQ393244 AMM393241:AMM393244 AWI393241:AWI393244 BGE393241:BGE393244 BQA393241:BQA393244 BZW393241:BZW393244 CJS393241:CJS393244 CTO393241:CTO393244 DDK393241:DDK393244 DNG393241:DNG393244 DXC393241:DXC393244 EGY393241:EGY393244 EQU393241:EQU393244 FAQ393241:FAQ393244 FKM393241:FKM393244 FUI393241:FUI393244 GEE393241:GEE393244 GOA393241:GOA393244 GXW393241:GXW393244 HHS393241:HHS393244 HRO393241:HRO393244 IBK393241:IBK393244 ILG393241:ILG393244 IVC393241:IVC393244 JEY393241:JEY393244 JOU393241:JOU393244 JYQ393241:JYQ393244 KIM393241:KIM393244 KSI393241:KSI393244 LCE393241:LCE393244 LMA393241:LMA393244 LVW393241:LVW393244 MFS393241:MFS393244 MPO393241:MPO393244 MZK393241:MZK393244 NJG393241:NJG393244 NTC393241:NTC393244 OCY393241:OCY393244 OMU393241:OMU393244 OWQ393241:OWQ393244 PGM393241:PGM393244 PQI393241:PQI393244 QAE393241:QAE393244 QKA393241:QKA393244 QTW393241:QTW393244 RDS393241:RDS393244 RNO393241:RNO393244 RXK393241:RXK393244 SHG393241:SHG393244 SRC393241:SRC393244 TAY393241:TAY393244 TKU393241:TKU393244 TUQ393241:TUQ393244 UEM393241:UEM393244 UOI393241:UOI393244 UYE393241:UYE393244 VIA393241:VIA393244 VRW393241:VRW393244 WBS393241:WBS393244 WLO393241:WLO393244 WVK393241:WVK393244 C458775:C458778 IY458777:IY458780 SU458777:SU458780 ACQ458777:ACQ458780 AMM458777:AMM458780 AWI458777:AWI458780 BGE458777:BGE458780 BQA458777:BQA458780 BZW458777:BZW458780 CJS458777:CJS458780 CTO458777:CTO458780 DDK458777:DDK458780 DNG458777:DNG458780 DXC458777:DXC458780 EGY458777:EGY458780 EQU458777:EQU458780 FAQ458777:FAQ458780 FKM458777:FKM458780 FUI458777:FUI458780 GEE458777:GEE458780 GOA458777:GOA458780 GXW458777:GXW458780 HHS458777:HHS458780 HRO458777:HRO458780 IBK458777:IBK458780 ILG458777:ILG458780 IVC458777:IVC458780 JEY458777:JEY458780 JOU458777:JOU458780 JYQ458777:JYQ458780 KIM458777:KIM458780 KSI458777:KSI458780 LCE458777:LCE458780 LMA458777:LMA458780 LVW458777:LVW458780 MFS458777:MFS458780 MPO458777:MPO458780 MZK458777:MZK458780 NJG458777:NJG458780 NTC458777:NTC458780 OCY458777:OCY458780 OMU458777:OMU458780 OWQ458777:OWQ458780 PGM458777:PGM458780 PQI458777:PQI458780 QAE458777:QAE458780 QKA458777:QKA458780 QTW458777:QTW458780 RDS458777:RDS458780 RNO458777:RNO458780 RXK458777:RXK458780 SHG458777:SHG458780 SRC458777:SRC458780 TAY458777:TAY458780 TKU458777:TKU458780 TUQ458777:TUQ458780 UEM458777:UEM458780 UOI458777:UOI458780 UYE458777:UYE458780 VIA458777:VIA458780 VRW458777:VRW458780 WBS458777:WBS458780 WLO458777:WLO458780 WVK458777:WVK458780 C524311:C524314 IY524313:IY524316 SU524313:SU524316 ACQ524313:ACQ524316 AMM524313:AMM524316 AWI524313:AWI524316 BGE524313:BGE524316 BQA524313:BQA524316 BZW524313:BZW524316 CJS524313:CJS524316 CTO524313:CTO524316 DDK524313:DDK524316 DNG524313:DNG524316 DXC524313:DXC524316 EGY524313:EGY524316 EQU524313:EQU524316 FAQ524313:FAQ524316 FKM524313:FKM524316 FUI524313:FUI524316 GEE524313:GEE524316 GOA524313:GOA524316 GXW524313:GXW524316 HHS524313:HHS524316 HRO524313:HRO524316 IBK524313:IBK524316 ILG524313:ILG524316 IVC524313:IVC524316 JEY524313:JEY524316 JOU524313:JOU524316 JYQ524313:JYQ524316 KIM524313:KIM524316 KSI524313:KSI524316 LCE524313:LCE524316 LMA524313:LMA524316 LVW524313:LVW524316 MFS524313:MFS524316 MPO524313:MPO524316 MZK524313:MZK524316 NJG524313:NJG524316 NTC524313:NTC524316 OCY524313:OCY524316 OMU524313:OMU524316 OWQ524313:OWQ524316 PGM524313:PGM524316 PQI524313:PQI524316 QAE524313:QAE524316 QKA524313:QKA524316 QTW524313:QTW524316 RDS524313:RDS524316 RNO524313:RNO524316 RXK524313:RXK524316 SHG524313:SHG524316 SRC524313:SRC524316 TAY524313:TAY524316 TKU524313:TKU524316 TUQ524313:TUQ524316 UEM524313:UEM524316 UOI524313:UOI524316 UYE524313:UYE524316 VIA524313:VIA524316 VRW524313:VRW524316 WBS524313:WBS524316 WLO524313:WLO524316 WVK524313:WVK524316 C589847:C589850 IY589849:IY589852 SU589849:SU589852 ACQ589849:ACQ589852 AMM589849:AMM589852 AWI589849:AWI589852 BGE589849:BGE589852 BQA589849:BQA589852 BZW589849:BZW589852 CJS589849:CJS589852 CTO589849:CTO589852 DDK589849:DDK589852 DNG589849:DNG589852 DXC589849:DXC589852 EGY589849:EGY589852 EQU589849:EQU589852 FAQ589849:FAQ589852 FKM589849:FKM589852 FUI589849:FUI589852 GEE589849:GEE589852 GOA589849:GOA589852 GXW589849:GXW589852 HHS589849:HHS589852 HRO589849:HRO589852 IBK589849:IBK589852 ILG589849:ILG589852 IVC589849:IVC589852 JEY589849:JEY589852 JOU589849:JOU589852 JYQ589849:JYQ589852 KIM589849:KIM589852 KSI589849:KSI589852 LCE589849:LCE589852 LMA589849:LMA589852 LVW589849:LVW589852 MFS589849:MFS589852 MPO589849:MPO589852 MZK589849:MZK589852 NJG589849:NJG589852 NTC589849:NTC589852 OCY589849:OCY589852 OMU589849:OMU589852 OWQ589849:OWQ589852 PGM589849:PGM589852 PQI589849:PQI589852 QAE589849:QAE589852 QKA589849:QKA589852 QTW589849:QTW589852 RDS589849:RDS589852 RNO589849:RNO589852 RXK589849:RXK589852 SHG589849:SHG589852 SRC589849:SRC589852 TAY589849:TAY589852 TKU589849:TKU589852 TUQ589849:TUQ589852 UEM589849:UEM589852 UOI589849:UOI589852 UYE589849:UYE589852 VIA589849:VIA589852 VRW589849:VRW589852 WBS589849:WBS589852 WLO589849:WLO589852 WVK589849:WVK589852 C655383:C655386 IY655385:IY655388 SU655385:SU655388 ACQ655385:ACQ655388 AMM655385:AMM655388 AWI655385:AWI655388 BGE655385:BGE655388 BQA655385:BQA655388 BZW655385:BZW655388 CJS655385:CJS655388 CTO655385:CTO655388 DDK655385:DDK655388 DNG655385:DNG655388 DXC655385:DXC655388 EGY655385:EGY655388 EQU655385:EQU655388 FAQ655385:FAQ655388 FKM655385:FKM655388 FUI655385:FUI655388 GEE655385:GEE655388 GOA655385:GOA655388 GXW655385:GXW655388 HHS655385:HHS655388 HRO655385:HRO655388 IBK655385:IBK655388 ILG655385:ILG655388 IVC655385:IVC655388 JEY655385:JEY655388 JOU655385:JOU655388 JYQ655385:JYQ655388 KIM655385:KIM655388 KSI655385:KSI655388 LCE655385:LCE655388 LMA655385:LMA655388 LVW655385:LVW655388 MFS655385:MFS655388 MPO655385:MPO655388 MZK655385:MZK655388 NJG655385:NJG655388 NTC655385:NTC655388 OCY655385:OCY655388 OMU655385:OMU655388 OWQ655385:OWQ655388 PGM655385:PGM655388 PQI655385:PQI655388 QAE655385:QAE655388 QKA655385:QKA655388 QTW655385:QTW655388 RDS655385:RDS655388 RNO655385:RNO655388 RXK655385:RXK655388 SHG655385:SHG655388 SRC655385:SRC655388 TAY655385:TAY655388 TKU655385:TKU655388 TUQ655385:TUQ655388 UEM655385:UEM655388 UOI655385:UOI655388 UYE655385:UYE655388 VIA655385:VIA655388 VRW655385:VRW655388 WBS655385:WBS655388 WLO655385:WLO655388 WVK655385:WVK655388 C720919:C720922 IY720921:IY720924 SU720921:SU720924 ACQ720921:ACQ720924 AMM720921:AMM720924 AWI720921:AWI720924 BGE720921:BGE720924 BQA720921:BQA720924 BZW720921:BZW720924 CJS720921:CJS720924 CTO720921:CTO720924 DDK720921:DDK720924 DNG720921:DNG720924 DXC720921:DXC720924 EGY720921:EGY720924 EQU720921:EQU720924 FAQ720921:FAQ720924 FKM720921:FKM720924 FUI720921:FUI720924 GEE720921:GEE720924 GOA720921:GOA720924 GXW720921:GXW720924 HHS720921:HHS720924 HRO720921:HRO720924 IBK720921:IBK720924 ILG720921:ILG720924 IVC720921:IVC720924 JEY720921:JEY720924 JOU720921:JOU720924 JYQ720921:JYQ720924 KIM720921:KIM720924 KSI720921:KSI720924 LCE720921:LCE720924 LMA720921:LMA720924 LVW720921:LVW720924 MFS720921:MFS720924 MPO720921:MPO720924 MZK720921:MZK720924 NJG720921:NJG720924 NTC720921:NTC720924 OCY720921:OCY720924 OMU720921:OMU720924 OWQ720921:OWQ720924 PGM720921:PGM720924 PQI720921:PQI720924 QAE720921:QAE720924 QKA720921:QKA720924 QTW720921:QTW720924 RDS720921:RDS720924 RNO720921:RNO720924 RXK720921:RXK720924 SHG720921:SHG720924 SRC720921:SRC720924 TAY720921:TAY720924 TKU720921:TKU720924 TUQ720921:TUQ720924 UEM720921:UEM720924 UOI720921:UOI720924 UYE720921:UYE720924 VIA720921:VIA720924 VRW720921:VRW720924 WBS720921:WBS720924 WLO720921:WLO720924 WVK720921:WVK720924 C786455:C786458 IY786457:IY786460 SU786457:SU786460 ACQ786457:ACQ786460 AMM786457:AMM786460 AWI786457:AWI786460 BGE786457:BGE786460 BQA786457:BQA786460 BZW786457:BZW786460 CJS786457:CJS786460 CTO786457:CTO786460 DDK786457:DDK786460 DNG786457:DNG786460 DXC786457:DXC786460 EGY786457:EGY786460 EQU786457:EQU786460 FAQ786457:FAQ786460 FKM786457:FKM786460 FUI786457:FUI786460 GEE786457:GEE786460 GOA786457:GOA786460 GXW786457:GXW786460 HHS786457:HHS786460 HRO786457:HRO786460 IBK786457:IBK786460 ILG786457:ILG786460 IVC786457:IVC786460 JEY786457:JEY786460 JOU786457:JOU786460 JYQ786457:JYQ786460 KIM786457:KIM786460 KSI786457:KSI786460 LCE786457:LCE786460 LMA786457:LMA786460 LVW786457:LVW786460 MFS786457:MFS786460 MPO786457:MPO786460 MZK786457:MZK786460 NJG786457:NJG786460 NTC786457:NTC786460 OCY786457:OCY786460 OMU786457:OMU786460 OWQ786457:OWQ786460 PGM786457:PGM786460 PQI786457:PQI786460 QAE786457:QAE786460 QKA786457:QKA786460 QTW786457:QTW786460 RDS786457:RDS786460 RNO786457:RNO786460 RXK786457:RXK786460 SHG786457:SHG786460 SRC786457:SRC786460 TAY786457:TAY786460 TKU786457:TKU786460 TUQ786457:TUQ786460 UEM786457:UEM786460 UOI786457:UOI786460 UYE786457:UYE786460 VIA786457:VIA786460 VRW786457:VRW786460 WBS786457:WBS786460 WLO786457:WLO786460 WVK786457:WVK786460 C851991:C851994 IY851993:IY851996 SU851993:SU851996 ACQ851993:ACQ851996 AMM851993:AMM851996 AWI851993:AWI851996 BGE851993:BGE851996 BQA851993:BQA851996 BZW851993:BZW851996 CJS851993:CJS851996 CTO851993:CTO851996 DDK851993:DDK851996 DNG851993:DNG851996 DXC851993:DXC851996 EGY851993:EGY851996 EQU851993:EQU851996 FAQ851993:FAQ851996 FKM851993:FKM851996 FUI851993:FUI851996 GEE851993:GEE851996 GOA851993:GOA851996 GXW851993:GXW851996 HHS851993:HHS851996 HRO851993:HRO851996 IBK851993:IBK851996 ILG851993:ILG851996 IVC851993:IVC851996 JEY851993:JEY851996 JOU851993:JOU851996 JYQ851993:JYQ851996 KIM851993:KIM851996 KSI851993:KSI851996 LCE851993:LCE851996 LMA851993:LMA851996 LVW851993:LVW851996 MFS851993:MFS851996 MPO851993:MPO851996 MZK851993:MZK851996 NJG851993:NJG851996 NTC851993:NTC851996 OCY851993:OCY851996 OMU851993:OMU851996 OWQ851993:OWQ851996 PGM851993:PGM851996 PQI851993:PQI851996 QAE851993:QAE851996 QKA851993:QKA851996 QTW851993:QTW851996 RDS851993:RDS851996 RNO851993:RNO851996 RXK851993:RXK851996 SHG851993:SHG851996 SRC851993:SRC851996 TAY851993:TAY851996 TKU851993:TKU851996 TUQ851993:TUQ851996 UEM851993:UEM851996 UOI851993:UOI851996 UYE851993:UYE851996 VIA851993:VIA851996 VRW851993:VRW851996 WBS851993:WBS851996 WLO851993:WLO851996 WVK851993:WVK851996 C917527:C917530 IY917529:IY917532 SU917529:SU917532 ACQ917529:ACQ917532 AMM917529:AMM917532 AWI917529:AWI917532 BGE917529:BGE917532 BQA917529:BQA917532 BZW917529:BZW917532 CJS917529:CJS917532 CTO917529:CTO917532 DDK917529:DDK917532 DNG917529:DNG917532 DXC917529:DXC917532 EGY917529:EGY917532 EQU917529:EQU917532 FAQ917529:FAQ917532 FKM917529:FKM917532 FUI917529:FUI917532 GEE917529:GEE917532 GOA917529:GOA917532 GXW917529:GXW917532 HHS917529:HHS917532 HRO917529:HRO917532 IBK917529:IBK917532 ILG917529:ILG917532 IVC917529:IVC917532 JEY917529:JEY917532 JOU917529:JOU917532 JYQ917529:JYQ917532 KIM917529:KIM917532 KSI917529:KSI917532 LCE917529:LCE917532 LMA917529:LMA917532 LVW917529:LVW917532 MFS917529:MFS917532 MPO917529:MPO917532 MZK917529:MZK917532 NJG917529:NJG917532 NTC917529:NTC917532 OCY917529:OCY917532 OMU917529:OMU917532 OWQ917529:OWQ917532 PGM917529:PGM917532 PQI917529:PQI917532 QAE917529:QAE917532 QKA917529:QKA917532 QTW917529:QTW917532 RDS917529:RDS917532 RNO917529:RNO917532 RXK917529:RXK917532 SHG917529:SHG917532 SRC917529:SRC917532 TAY917529:TAY917532 TKU917529:TKU917532 TUQ917529:TUQ917532 UEM917529:UEM917532 UOI917529:UOI917532 UYE917529:UYE917532 VIA917529:VIA917532 VRW917529:VRW917532 WBS917529:WBS917532 WLO917529:WLO917532 WVK917529:WVK917532 C983063:C983066 IY983065:IY983068 SU983065:SU983068 ACQ983065:ACQ983068 AMM983065:AMM983068 AWI983065:AWI983068 BGE983065:BGE983068 BQA983065:BQA983068 BZW983065:BZW983068 CJS983065:CJS983068 CTO983065:CTO983068 DDK983065:DDK983068 DNG983065:DNG983068 DXC983065:DXC983068 EGY983065:EGY983068 EQU983065:EQU983068 FAQ983065:FAQ983068 FKM983065:FKM983068 FUI983065:FUI983068 GEE983065:GEE983068 GOA983065:GOA983068 GXW983065:GXW983068 HHS983065:HHS983068 HRO983065:HRO983068 IBK983065:IBK983068 ILG983065:ILG983068 IVC983065:IVC983068 JEY983065:JEY983068 JOU983065:JOU983068 JYQ983065:JYQ983068 KIM983065:KIM983068 KSI983065:KSI983068 LCE983065:LCE983068 LMA983065:LMA983068 LVW983065:LVW983068 MFS983065:MFS983068 MPO983065:MPO983068 MZK983065:MZK983068 NJG983065:NJG983068 NTC983065:NTC983068 OCY983065:OCY983068 OMU983065:OMU983068 OWQ983065:OWQ983068 PGM983065:PGM983068 PQI983065:PQI983068 QAE983065:QAE983068 QKA983065:QKA983068 QTW983065:QTW983068 RDS983065:RDS983068 RNO983065:RNO983068 RXK983065:RXK983068 SHG983065:SHG983068 SRC983065:SRC983068 TAY983065:TAY983068 TKU983065:TKU983068 TUQ983065:TUQ983068 UEM983065:UEM983068 UOI983065:UOI983068 UYE983065:UYE983068 VIA983065:VIA983068 VRW983065:VRW983068 WBS983065:WBS983068 WLO983065:WLO983068 WVK983065:WVK983068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4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0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6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2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28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4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0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6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2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08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4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0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6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2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88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C65553:C65557 IY65555:IY65559 SU65555:SU65559 ACQ65555:ACQ65559 AMM65555:AMM65559 AWI65555:AWI65559 BGE65555:BGE65559 BQA65555:BQA65559 BZW65555:BZW65559 CJS65555:CJS65559 CTO65555:CTO65559 DDK65555:DDK65559 DNG65555:DNG65559 DXC65555:DXC65559 EGY65555:EGY65559 EQU65555:EQU65559 FAQ65555:FAQ65559 FKM65555:FKM65559 FUI65555:FUI65559 GEE65555:GEE65559 GOA65555:GOA65559 GXW65555:GXW65559 HHS65555:HHS65559 HRO65555:HRO65559 IBK65555:IBK65559 ILG65555:ILG65559 IVC65555:IVC65559 JEY65555:JEY65559 JOU65555:JOU65559 JYQ65555:JYQ65559 KIM65555:KIM65559 KSI65555:KSI65559 LCE65555:LCE65559 LMA65555:LMA65559 LVW65555:LVW65559 MFS65555:MFS65559 MPO65555:MPO65559 MZK65555:MZK65559 NJG65555:NJG65559 NTC65555:NTC65559 OCY65555:OCY65559 OMU65555:OMU65559 OWQ65555:OWQ65559 PGM65555:PGM65559 PQI65555:PQI65559 QAE65555:QAE65559 QKA65555:QKA65559 QTW65555:QTW65559 RDS65555:RDS65559 RNO65555:RNO65559 RXK65555:RXK65559 SHG65555:SHG65559 SRC65555:SRC65559 TAY65555:TAY65559 TKU65555:TKU65559 TUQ65555:TUQ65559 UEM65555:UEM65559 UOI65555:UOI65559 UYE65555:UYE65559 VIA65555:VIA65559 VRW65555:VRW65559 WBS65555:WBS65559 WLO65555:WLO65559 WVK65555:WVK65559 C131089:C131093 IY131091:IY131095 SU131091:SU131095 ACQ131091:ACQ131095 AMM131091:AMM131095 AWI131091:AWI131095 BGE131091:BGE131095 BQA131091:BQA131095 BZW131091:BZW131095 CJS131091:CJS131095 CTO131091:CTO131095 DDK131091:DDK131095 DNG131091:DNG131095 DXC131091:DXC131095 EGY131091:EGY131095 EQU131091:EQU131095 FAQ131091:FAQ131095 FKM131091:FKM131095 FUI131091:FUI131095 GEE131091:GEE131095 GOA131091:GOA131095 GXW131091:GXW131095 HHS131091:HHS131095 HRO131091:HRO131095 IBK131091:IBK131095 ILG131091:ILG131095 IVC131091:IVC131095 JEY131091:JEY131095 JOU131091:JOU131095 JYQ131091:JYQ131095 KIM131091:KIM131095 KSI131091:KSI131095 LCE131091:LCE131095 LMA131091:LMA131095 LVW131091:LVW131095 MFS131091:MFS131095 MPO131091:MPO131095 MZK131091:MZK131095 NJG131091:NJG131095 NTC131091:NTC131095 OCY131091:OCY131095 OMU131091:OMU131095 OWQ131091:OWQ131095 PGM131091:PGM131095 PQI131091:PQI131095 QAE131091:QAE131095 QKA131091:QKA131095 QTW131091:QTW131095 RDS131091:RDS131095 RNO131091:RNO131095 RXK131091:RXK131095 SHG131091:SHG131095 SRC131091:SRC131095 TAY131091:TAY131095 TKU131091:TKU131095 TUQ131091:TUQ131095 UEM131091:UEM131095 UOI131091:UOI131095 UYE131091:UYE131095 VIA131091:VIA131095 VRW131091:VRW131095 WBS131091:WBS131095 WLO131091:WLO131095 WVK131091:WVK131095 C196625:C196629 IY196627:IY196631 SU196627:SU196631 ACQ196627:ACQ196631 AMM196627:AMM196631 AWI196627:AWI196631 BGE196627:BGE196631 BQA196627:BQA196631 BZW196627:BZW196631 CJS196627:CJS196631 CTO196627:CTO196631 DDK196627:DDK196631 DNG196627:DNG196631 DXC196627:DXC196631 EGY196627:EGY196631 EQU196627:EQU196631 FAQ196627:FAQ196631 FKM196627:FKM196631 FUI196627:FUI196631 GEE196627:GEE196631 GOA196627:GOA196631 GXW196627:GXW196631 HHS196627:HHS196631 HRO196627:HRO196631 IBK196627:IBK196631 ILG196627:ILG196631 IVC196627:IVC196631 JEY196627:JEY196631 JOU196627:JOU196631 JYQ196627:JYQ196631 KIM196627:KIM196631 KSI196627:KSI196631 LCE196627:LCE196631 LMA196627:LMA196631 LVW196627:LVW196631 MFS196627:MFS196631 MPO196627:MPO196631 MZK196627:MZK196631 NJG196627:NJG196631 NTC196627:NTC196631 OCY196627:OCY196631 OMU196627:OMU196631 OWQ196627:OWQ196631 PGM196627:PGM196631 PQI196627:PQI196631 QAE196627:QAE196631 QKA196627:QKA196631 QTW196627:QTW196631 RDS196627:RDS196631 RNO196627:RNO196631 RXK196627:RXK196631 SHG196627:SHG196631 SRC196627:SRC196631 TAY196627:TAY196631 TKU196627:TKU196631 TUQ196627:TUQ196631 UEM196627:UEM196631 UOI196627:UOI196631 UYE196627:UYE196631 VIA196627:VIA196631 VRW196627:VRW196631 WBS196627:WBS196631 WLO196627:WLO196631 WVK196627:WVK196631 C262161:C262165 IY262163:IY262167 SU262163:SU262167 ACQ262163:ACQ262167 AMM262163:AMM262167 AWI262163:AWI262167 BGE262163:BGE262167 BQA262163:BQA262167 BZW262163:BZW262167 CJS262163:CJS262167 CTO262163:CTO262167 DDK262163:DDK262167 DNG262163:DNG262167 DXC262163:DXC262167 EGY262163:EGY262167 EQU262163:EQU262167 FAQ262163:FAQ262167 FKM262163:FKM262167 FUI262163:FUI262167 GEE262163:GEE262167 GOA262163:GOA262167 GXW262163:GXW262167 HHS262163:HHS262167 HRO262163:HRO262167 IBK262163:IBK262167 ILG262163:ILG262167 IVC262163:IVC262167 JEY262163:JEY262167 JOU262163:JOU262167 JYQ262163:JYQ262167 KIM262163:KIM262167 KSI262163:KSI262167 LCE262163:LCE262167 LMA262163:LMA262167 LVW262163:LVW262167 MFS262163:MFS262167 MPO262163:MPO262167 MZK262163:MZK262167 NJG262163:NJG262167 NTC262163:NTC262167 OCY262163:OCY262167 OMU262163:OMU262167 OWQ262163:OWQ262167 PGM262163:PGM262167 PQI262163:PQI262167 QAE262163:QAE262167 QKA262163:QKA262167 QTW262163:QTW262167 RDS262163:RDS262167 RNO262163:RNO262167 RXK262163:RXK262167 SHG262163:SHG262167 SRC262163:SRC262167 TAY262163:TAY262167 TKU262163:TKU262167 TUQ262163:TUQ262167 UEM262163:UEM262167 UOI262163:UOI262167 UYE262163:UYE262167 VIA262163:VIA262167 VRW262163:VRW262167 WBS262163:WBS262167 WLO262163:WLO262167 WVK262163:WVK262167 C327697:C327701 IY327699:IY327703 SU327699:SU327703 ACQ327699:ACQ327703 AMM327699:AMM327703 AWI327699:AWI327703 BGE327699:BGE327703 BQA327699:BQA327703 BZW327699:BZW327703 CJS327699:CJS327703 CTO327699:CTO327703 DDK327699:DDK327703 DNG327699:DNG327703 DXC327699:DXC327703 EGY327699:EGY327703 EQU327699:EQU327703 FAQ327699:FAQ327703 FKM327699:FKM327703 FUI327699:FUI327703 GEE327699:GEE327703 GOA327699:GOA327703 GXW327699:GXW327703 HHS327699:HHS327703 HRO327699:HRO327703 IBK327699:IBK327703 ILG327699:ILG327703 IVC327699:IVC327703 JEY327699:JEY327703 JOU327699:JOU327703 JYQ327699:JYQ327703 KIM327699:KIM327703 KSI327699:KSI327703 LCE327699:LCE327703 LMA327699:LMA327703 LVW327699:LVW327703 MFS327699:MFS327703 MPO327699:MPO327703 MZK327699:MZK327703 NJG327699:NJG327703 NTC327699:NTC327703 OCY327699:OCY327703 OMU327699:OMU327703 OWQ327699:OWQ327703 PGM327699:PGM327703 PQI327699:PQI327703 QAE327699:QAE327703 QKA327699:QKA327703 QTW327699:QTW327703 RDS327699:RDS327703 RNO327699:RNO327703 RXK327699:RXK327703 SHG327699:SHG327703 SRC327699:SRC327703 TAY327699:TAY327703 TKU327699:TKU327703 TUQ327699:TUQ327703 UEM327699:UEM327703 UOI327699:UOI327703 UYE327699:UYE327703 VIA327699:VIA327703 VRW327699:VRW327703 WBS327699:WBS327703 WLO327699:WLO327703 WVK327699:WVK327703 C393233:C393237 IY393235:IY393239 SU393235:SU393239 ACQ393235:ACQ393239 AMM393235:AMM393239 AWI393235:AWI393239 BGE393235:BGE393239 BQA393235:BQA393239 BZW393235:BZW393239 CJS393235:CJS393239 CTO393235:CTO393239 DDK393235:DDK393239 DNG393235:DNG393239 DXC393235:DXC393239 EGY393235:EGY393239 EQU393235:EQU393239 FAQ393235:FAQ393239 FKM393235:FKM393239 FUI393235:FUI393239 GEE393235:GEE393239 GOA393235:GOA393239 GXW393235:GXW393239 HHS393235:HHS393239 HRO393235:HRO393239 IBK393235:IBK393239 ILG393235:ILG393239 IVC393235:IVC393239 JEY393235:JEY393239 JOU393235:JOU393239 JYQ393235:JYQ393239 KIM393235:KIM393239 KSI393235:KSI393239 LCE393235:LCE393239 LMA393235:LMA393239 LVW393235:LVW393239 MFS393235:MFS393239 MPO393235:MPO393239 MZK393235:MZK393239 NJG393235:NJG393239 NTC393235:NTC393239 OCY393235:OCY393239 OMU393235:OMU393239 OWQ393235:OWQ393239 PGM393235:PGM393239 PQI393235:PQI393239 QAE393235:QAE393239 QKA393235:QKA393239 QTW393235:QTW393239 RDS393235:RDS393239 RNO393235:RNO393239 RXK393235:RXK393239 SHG393235:SHG393239 SRC393235:SRC393239 TAY393235:TAY393239 TKU393235:TKU393239 TUQ393235:TUQ393239 UEM393235:UEM393239 UOI393235:UOI393239 UYE393235:UYE393239 VIA393235:VIA393239 VRW393235:VRW393239 WBS393235:WBS393239 WLO393235:WLO393239 WVK393235:WVK393239 C458769:C458773 IY458771:IY458775 SU458771:SU458775 ACQ458771:ACQ458775 AMM458771:AMM458775 AWI458771:AWI458775 BGE458771:BGE458775 BQA458771:BQA458775 BZW458771:BZW458775 CJS458771:CJS458775 CTO458771:CTO458775 DDK458771:DDK458775 DNG458771:DNG458775 DXC458771:DXC458775 EGY458771:EGY458775 EQU458771:EQU458775 FAQ458771:FAQ458775 FKM458771:FKM458775 FUI458771:FUI458775 GEE458771:GEE458775 GOA458771:GOA458775 GXW458771:GXW458775 HHS458771:HHS458775 HRO458771:HRO458775 IBK458771:IBK458775 ILG458771:ILG458775 IVC458771:IVC458775 JEY458771:JEY458775 JOU458771:JOU458775 JYQ458771:JYQ458775 KIM458771:KIM458775 KSI458771:KSI458775 LCE458771:LCE458775 LMA458771:LMA458775 LVW458771:LVW458775 MFS458771:MFS458775 MPO458771:MPO458775 MZK458771:MZK458775 NJG458771:NJG458775 NTC458771:NTC458775 OCY458771:OCY458775 OMU458771:OMU458775 OWQ458771:OWQ458775 PGM458771:PGM458775 PQI458771:PQI458775 QAE458771:QAE458775 QKA458771:QKA458775 QTW458771:QTW458775 RDS458771:RDS458775 RNO458771:RNO458775 RXK458771:RXK458775 SHG458771:SHG458775 SRC458771:SRC458775 TAY458771:TAY458775 TKU458771:TKU458775 TUQ458771:TUQ458775 UEM458771:UEM458775 UOI458771:UOI458775 UYE458771:UYE458775 VIA458771:VIA458775 VRW458771:VRW458775 WBS458771:WBS458775 WLO458771:WLO458775 WVK458771:WVK458775 C524305:C524309 IY524307:IY524311 SU524307:SU524311 ACQ524307:ACQ524311 AMM524307:AMM524311 AWI524307:AWI524311 BGE524307:BGE524311 BQA524307:BQA524311 BZW524307:BZW524311 CJS524307:CJS524311 CTO524307:CTO524311 DDK524307:DDK524311 DNG524307:DNG524311 DXC524307:DXC524311 EGY524307:EGY524311 EQU524307:EQU524311 FAQ524307:FAQ524311 FKM524307:FKM524311 FUI524307:FUI524311 GEE524307:GEE524311 GOA524307:GOA524311 GXW524307:GXW524311 HHS524307:HHS524311 HRO524307:HRO524311 IBK524307:IBK524311 ILG524307:ILG524311 IVC524307:IVC524311 JEY524307:JEY524311 JOU524307:JOU524311 JYQ524307:JYQ524311 KIM524307:KIM524311 KSI524307:KSI524311 LCE524307:LCE524311 LMA524307:LMA524311 LVW524307:LVW524311 MFS524307:MFS524311 MPO524307:MPO524311 MZK524307:MZK524311 NJG524307:NJG524311 NTC524307:NTC524311 OCY524307:OCY524311 OMU524307:OMU524311 OWQ524307:OWQ524311 PGM524307:PGM524311 PQI524307:PQI524311 QAE524307:QAE524311 QKA524307:QKA524311 QTW524307:QTW524311 RDS524307:RDS524311 RNO524307:RNO524311 RXK524307:RXK524311 SHG524307:SHG524311 SRC524307:SRC524311 TAY524307:TAY524311 TKU524307:TKU524311 TUQ524307:TUQ524311 UEM524307:UEM524311 UOI524307:UOI524311 UYE524307:UYE524311 VIA524307:VIA524311 VRW524307:VRW524311 WBS524307:WBS524311 WLO524307:WLO524311 WVK524307:WVK524311 C589841:C589845 IY589843:IY589847 SU589843:SU589847 ACQ589843:ACQ589847 AMM589843:AMM589847 AWI589843:AWI589847 BGE589843:BGE589847 BQA589843:BQA589847 BZW589843:BZW589847 CJS589843:CJS589847 CTO589843:CTO589847 DDK589843:DDK589847 DNG589843:DNG589847 DXC589843:DXC589847 EGY589843:EGY589847 EQU589843:EQU589847 FAQ589843:FAQ589847 FKM589843:FKM589847 FUI589843:FUI589847 GEE589843:GEE589847 GOA589843:GOA589847 GXW589843:GXW589847 HHS589843:HHS589847 HRO589843:HRO589847 IBK589843:IBK589847 ILG589843:ILG589847 IVC589843:IVC589847 JEY589843:JEY589847 JOU589843:JOU589847 JYQ589843:JYQ589847 KIM589843:KIM589847 KSI589843:KSI589847 LCE589843:LCE589847 LMA589843:LMA589847 LVW589843:LVW589847 MFS589843:MFS589847 MPO589843:MPO589847 MZK589843:MZK589847 NJG589843:NJG589847 NTC589843:NTC589847 OCY589843:OCY589847 OMU589843:OMU589847 OWQ589843:OWQ589847 PGM589843:PGM589847 PQI589843:PQI589847 QAE589843:QAE589847 QKA589843:QKA589847 QTW589843:QTW589847 RDS589843:RDS589847 RNO589843:RNO589847 RXK589843:RXK589847 SHG589843:SHG589847 SRC589843:SRC589847 TAY589843:TAY589847 TKU589843:TKU589847 TUQ589843:TUQ589847 UEM589843:UEM589847 UOI589843:UOI589847 UYE589843:UYE589847 VIA589843:VIA589847 VRW589843:VRW589847 WBS589843:WBS589847 WLO589843:WLO589847 WVK589843:WVK589847 C655377:C655381 IY655379:IY655383 SU655379:SU655383 ACQ655379:ACQ655383 AMM655379:AMM655383 AWI655379:AWI655383 BGE655379:BGE655383 BQA655379:BQA655383 BZW655379:BZW655383 CJS655379:CJS655383 CTO655379:CTO655383 DDK655379:DDK655383 DNG655379:DNG655383 DXC655379:DXC655383 EGY655379:EGY655383 EQU655379:EQU655383 FAQ655379:FAQ655383 FKM655379:FKM655383 FUI655379:FUI655383 GEE655379:GEE655383 GOA655379:GOA655383 GXW655379:GXW655383 HHS655379:HHS655383 HRO655379:HRO655383 IBK655379:IBK655383 ILG655379:ILG655383 IVC655379:IVC655383 JEY655379:JEY655383 JOU655379:JOU655383 JYQ655379:JYQ655383 KIM655379:KIM655383 KSI655379:KSI655383 LCE655379:LCE655383 LMA655379:LMA655383 LVW655379:LVW655383 MFS655379:MFS655383 MPO655379:MPO655383 MZK655379:MZK655383 NJG655379:NJG655383 NTC655379:NTC655383 OCY655379:OCY655383 OMU655379:OMU655383 OWQ655379:OWQ655383 PGM655379:PGM655383 PQI655379:PQI655383 QAE655379:QAE655383 QKA655379:QKA655383 QTW655379:QTW655383 RDS655379:RDS655383 RNO655379:RNO655383 RXK655379:RXK655383 SHG655379:SHG655383 SRC655379:SRC655383 TAY655379:TAY655383 TKU655379:TKU655383 TUQ655379:TUQ655383 UEM655379:UEM655383 UOI655379:UOI655383 UYE655379:UYE655383 VIA655379:VIA655383 VRW655379:VRW655383 WBS655379:WBS655383 WLO655379:WLO655383 WVK655379:WVK655383 C720913:C720917 IY720915:IY720919 SU720915:SU720919 ACQ720915:ACQ720919 AMM720915:AMM720919 AWI720915:AWI720919 BGE720915:BGE720919 BQA720915:BQA720919 BZW720915:BZW720919 CJS720915:CJS720919 CTO720915:CTO720919 DDK720915:DDK720919 DNG720915:DNG720919 DXC720915:DXC720919 EGY720915:EGY720919 EQU720915:EQU720919 FAQ720915:FAQ720919 FKM720915:FKM720919 FUI720915:FUI720919 GEE720915:GEE720919 GOA720915:GOA720919 GXW720915:GXW720919 HHS720915:HHS720919 HRO720915:HRO720919 IBK720915:IBK720919 ILG720915:ILG720919 IVC720915:IVC720919 JEY720915:JEY720919 JOU720915:JOU720919 JYQ720915:JYQ720919 KIM720915:KIM720919 KSI720915:KSI720919 LCE720915:LCE720919 LMA720915:LMA720919 LVW720915:LVW720919 MFS720915:MFS720919 MPO720915:MPO720919 MZK720915:MZK720919 NJG720915:NJG720919 NTC720915:NTC720919 OCY720915:OCY720919 OMU720915:OMU720919 OWQ720915:OWQ720919 PGM720915:PGM720919 PQI720915:PQI720919 QAE720915:QAE720919 QKA720915:QKA720919 QTW720915:QTW720919 RDS720915:RDS720919 RNO720915:RNO720919 RXK720915:RXK720919 SHG720915:SHG720919 SRC720915:SRC720919 TAY720915:TAY720919 TKU720915:TKU720919 TUQ720915:TUQ720919 UEM720915:UEM720919 UOI720915:UOI720919 UYE720915:UYE720919 VIA720915:VIA720919 VRW720915:VRW720919 WBS720915:WBS720919 WLO720915:WLO720919 WVK720915:WVK720919 C786449:C786453 IY786451:IY786455 SU786451:SU786455 ACQ786451:ACQ786455 AMM786451:AMM786455 AWI786451:AWI786455 BGE786451:BGE786455 BQA786451:BQA786455 BZW786451:BZW786455 CJS786451:CJS786455 CTO786451:CTO786455 DDK786451:DDK786455 DNG786451:DNG786455 DXC786451:DXC786455 EGY786451:EGY786455 EQU786451:EQU786455 FAQ786451:FAQ786455 FKM786451:FKM786455 FUI786451:FUI786455 GEE786451:GEE786455 GOA786451:GOA786455 GXW786451:GXW786455 HHS786451:HHS786455 HRO786451:HRO786455 IBK786451:IBK786455 ILG786451:ILG786455 IVC786451:IVC786455 JEY786451:JEY786455 JOU786451:JOU786455 JYQ786451:JYQ786455 KIM786451:KIM786455 KSI786451:KSI786455 LCE786451:LCE786455 LMA786451:LMA786455 LVW786451:LVW786455 MFS786451:MFS786455 MPO786451:MPO786455 MZK786451:MZK786455 NJG786451:NJG786455 NTC786451:NTC786455 OCY786451:OCY786455 OMU786451:OMU786455 OWQ786451:OWQ786455 PGM786451:PGM786455 PQI786451:PQI786455 QAE786451:QAE786455 QKA786451:QKA786455 QTW786451:QTW786455 RDS786451:RDS786455 RNO786451:RNO786455 RXK786451:RXK786455 SHG786451:SHG786455 SRC786451:SRC786455 TAY786451:TAY786455 TKU786451:TKU786455 TUQ786451:TUQ786455 UEM786451:UEM786455 UOI786451:UOI786455 UYE786451:UYE786455 VIA786451:VIA786455 VRW786451:VRW786455 WBS786451:WBS786455 WLO786451:WLO786455 WVK786451:WVK786455 C851985:C851989 IY851987:IY851991 SU851987:SU851991 ACQ851987:ACQ851991 AMM851987:AMM851991 AWI851987:AWI851991 BGE851987:BGE851991 BQA851987:BQA851991 BZW851987:BZW851991 CJS851987:CJS851991 CTO851987:CTO851991 DDK851987:DDK851991 DNG851987:DNG851991 DXC851987:DXC851991 EGY851987:EGY851991 EQU851987:EQU851991 FAQ851987:FAQ851991 FKM851987:FKM851991 FUI851987:FUI851991 GEE851987:GEE851991 GOA851987:GOA851991 GXW851987:GXW851991 HHS851987:HHS851991 HRO851987:HRO851991 IBK851987:IBK851991 ILG851987:ILG851991 IVC851987:IVC851991 JEY851987:JEY851991 JOU851987:JOU851991 JYQ851987:JYQ851991 KIM851987:KIM851991 KSI851987:KSI851991 LCE851987:LCE851991 LMA851987:LMA851991 LVW851987:LVW851991 MFS851987:MFS851991 MPO851987:MPO851991 MZK851987:MZK851991 NJG851987:NJG851991 NTC851987:NTC851991 OCY851987:OCY851991 OMU851987:OMU851991 OWQ851987:OWQ851991 PGM851987:PGM851991 PQI851987:PQI851991 QAE851987:QAE851991 QKA851987:QKA851991 QTW851987:QTW851991 RDS851987:RDS851991 RNO851987:RNO851991 RXK851987:RXK851991 SHG851987:SHG851991 SRC851987:SRC851991 TAY851987:TAY851991 TKU851987:TKU851991 TUQ851987:TUQ851991 UEM851987:UEM851991 UOI851987:UOI851991 UYE851987:UYE851991 VIA851987:VIA851991 VRW851987:VRW851991 WBS851987:WBS851991 WLO851987:WLO851991 WVK851987:WVK851991 C917521:C917525 IY917523:IY917527 SU917523:SU917527 ACQ917523:ACQ917527 AMM917523:AMM917527 AWI917523:AWI917527 BGE917523:BGE917527 BQA917523:BQA917527 BZW917523:BZW917527 CJS917523:CJS917527 CTO917523:CTO917527 DDK917523:DDK917527 DNG917523:DNG917527 DXC917523:DXC917527 EGY917523:EGY917527 EQU917523:EQU917527 FAQ917523:FAQ917527 FKM917523:FKM917527 FUI917523:FUI917527 GEE917523:GEE917527 GOA917523:GOA917527 GXW917523:GXW917527 HHS917523:HHS917527 HRO917523:HRO917527 IBK917523:IBK917527 ILG917523:ILG917527 IVC917523:IVC917527 JEY917523:JEY917527 JOU917523:JOU917527 JYQ917523:JYQ917527 KIM917523:KIM917527 KSI917523:KSI917527 LCE917523:LCE917527 LMA917523:LMA917527 LVW917523:LVW917527 MFS917523:MFS917527 MPO917523:MPO917527 MZK917523:MZK917527 NJG917523:NJG917527 NTC917523:NTC917527 OCY917523:OCY917527 OMU917523:OMU917527 OWQ917523:OWQ917527 PGM917523:PGM917527 PQI917523:PQI917527 QAE917523:QAE917527 QKA917523:QKA917527 QTW917523:QTW917527 RDS917523:RDS917527 RNO917523:RNO917527 RXK917523:RXK917527 SHG917523:SHG917527 SRC917523:SRC917527 TAY917523:TAY917527 TKU917523:TKU917527 TUQ917523:TUQ917527 UEM917523:UEM917527 UOI917523:UOI917527 UYE917523:UYE917527 VIA917523:VIA917527 VRW917523:VRW917527 WBS917523:WBS917527 WLO917523:WLO917527 WVK917523:WVK917527 C983057:C983061 IY983059:IY983063 SU983059:SU983063 ACQ983059:ACQ983063 AMM983059:AMM983063 AWI983059:AWI983063 BGE983059:BGE983063 BQA983059:BQA983063 BZW983059:BZW983063 CJS983059:CJS983063 CTO983059:CTO983063 DDK983059:DDK983063 DNG983059:DNG983063 DXC983059:DXC983063 EGY983059:EGY983063 EQU983059:EQU983063 FAQ983059:FAQ983063 FKM983059:FKM983063 FUI983059:FUI983063 GEE983059:GEE983063 GOA983059:GOA983063 GXW983059:GXW983063 HHS983059:HHS983063 HRO983059:HRO983063 IBK983059:IBK983063 ILG983059:ILG983063 IVC983059:IVC983063 JEY983059:JEY983063 JOU983059:JOU983063 JYQ983059:JYQ983063 KIM983059:KIM983063 KSI983059:KSI983063 LCE983059:LCE983063 LMA983059:LMA983063 LVW983059:LVW983063 MFS983059:MFS983063 MPO983059:MPO983063 MZK983059:MZK983063 NJG983059:NJG983063 NTC983059:NTC983063 OCY983059:OCY983063 OMU983059:OMU983063 OWQ983059:OWQ983063 PGM983059:PGM983063 PQI983059:PQI983063 QAE983059:QAE983063 QKA983059:QKA983063 QTW983059:QTW983063 RDS983059:RDS983063 RNO983059:RNO983063 RXK983059:RXK983063 SHG983059:SHG983063 SRC983059:SRC983063 TAY983059:TAY983063 TKU983059:TKU983063 TUQ983059:TUQ983063 UEM983059:UEM983063 UOI983059:UOI983063 UYE983059:UYE983063 VIA983059:VIA983063 VRW983059:VRW983063 WBS983059:WBS983063 WLO983059:WLO983063 WVK983059:WVK983063 AWI12:AWI25 IY33:IY42 SU33:SU42 ACQ33:ACQ42 AMM33:AMM42 AWI33:AWI42 BGE33:BGE42 BQA33:BQA42 BZW33:BZW42 CJS33:CJS42 CTO33:CTO42 DDK33:DDK42 DNG33:DNG42 DXC33:DXC42 EGY33:EGY42 EQU33:EQU42 FAQ33:FAQ42 FKM33:FKM42 FUI33:FUI42 GEE33:GEE42 GOA33:GOA42 GXW33:GXW42 HHS33:HHS42 HRO33:HRO42 IBK33:IBK42 ILG33:ILG42 IVC33:IVC42 JEY33:JEY42 JOU33:JOU42 JYQ33:JYQ42 KIM33:KIM42 KSI33:KSI42 LCE33:LCE42 LMA33:LMA42 LVW33:LVW42 MFS33:MFS42 MPO33:MPO42 MZK33:MZK42 NJG33:NJG42 NTC33:NTC42 OCY33:OCY42 OMU33:OMU42 OWQ33:OWQ42 PGM33:PGM42 PQI33:PQI42 QAE33:QAE42 QKA33:QKA42 QTW33:QTW42 RDS33:RDS42 RNO33:RNO42 RXK33:RXK42 SHG33:SHG42 SRC33:SRC42 TAY33:TAY42 TKU33:TKU42 TUQ33:TUQ42 UEM33:UEM42 UOI33:UOI42 UYE33:UYE42 VIA33:VIA42 VRW33:VRW42 WBS33:WBS42 WLO33:WLO42 WVK33:WVK42 C65564:C65571 IY65566:IY65573 SU65566:SU65573 ACQ65566:ACQ65573 AMM65566:AMM65573 AWI65566:AWI65573 BGE65566:BGE65573 BQA65566:BQA65573 BZW65566:BZW65573 CJS65566:CJS65573 CTO65566:CTO65573 DDK65566:DDK65573 DNG65566:DNG65573 DXC65566:DXC65573 EGY65566:EGY65573 EQU65566:EQU65573 FAQ65566:FAQ65573 FKM65566:FKM65573 FUI65566:FUI65573 GEE65566:GEE65573 GOA65566:GOA65573 GXW65566:GXW65573 HHS65566:HHS65573 HRO65566:HRO65573 IBK65566:IBK65573 ILG65566:ILG65573 IVC65566:IVC65573 JEY65566:JEY65573 JOU65566:JOU65573 JYQ65566:JYQ65573 KIM65566:KIM65573 KSI65566:KSI65573 LCE65566:LCE65573 LMA65566:LMA65573 LVW65566:LVW65573 MFS65566:MFS65573 MPO65566:MPO65573 MZK65566:MZK65573 NJG65566:NJG65573 NTC65566:NTC65573 OCY65566:OCY65573 OMU65566:OMU65573 OWQ65566:OWQ65573 PGM65566:PGM65573 PQI65566:PQI65573 QAE65566:QAE65573 QKA65566:QKA65573 QTW65566:QTW65573 RDS65566:RDS65573 RNO65566:RNO65573 RXK65566:RXK65573 SHG65566:SHG65573 SRC65566:SRC65573 TAY65566:TAY65573 TKU65566:TKU65573 TUQ65566:TUQ65573 UEM65566:UEM65573 UOI65566:UOI65573 UYE65566:UYE65573 VIA65566:VIA65573 VRW65566:VRW65573 WBS65566:WBS65573 WLO65566:WLO65573 WVK65566:WVK65573 C131100:C131107 IY131102:IY131109 SU131102:SU131109 ACQ131102:ACQ131109 AMM131102:AMM131109 AWI131102:AWI131109 BGE131102:BGE131109 BQA131102:BQA131109 BZW131102:BZW131109 CJS131102:CJS131109 CTO131102:CTO131109 DDK131102:DDK131109 DNG131102:DNG131109 DXC131102:DXC131109 EGY131102:EGY131109 EQU131102:EQU131109 FAQ131102:FAQ131109 FKM131102:FKM131109 FUI131102:FUI131109 GEE131102:GEE131109 GOA131102:GOA131109 GXW131102:GXW131109 HHS131102:HHS131109 HRO131102:HRO131109 IBK131102:IBK131109 ILG131102:ILG131109 IVC131102:IVC131109 JEY131102:JEY131109 JOU131102:JOU131109 JYQ131102:JYQ131109 KIM131102:KIM131109 KSI131102:KSI131109 LCE131102:LCE131109 LMA131102:LMA131109 LVW131102:LVW131109 MFS131102:MFS131109 MPO131102:MPO131109 MZK131102:MZK131109 NJG131102:NJG131109 NTC131102:NTC131109 OCY131102:OCY131109 OMU131102:OMU131109 OWQ131102:OWQ131109 PGM131102:PGM131109 PQI131102:PQI131109 QAE131102:QAE131109 QKA131102:QKA131109 QTW131102:QTW131109 RDS131102:RDS131109 RNO131102:RNO131109 RXK131102:RXK131109 SHG131102:SHG131109 SRC131102:SRC131109 TAY131102:TAY131109 TKU131102:TKU131109 TUQ131102:TUQ131109 UEM131102:UEM131109 UOI131102:UOI131109 UYE131102:UYE131109 VIA131102:VIA131109 VRW131102:VRW131109 WBS131102:WBS131109 WLO131102:WLO131109 WVK131102:WVK131109 C196636:C196643 IY196638:IY196645 SU196638:SU196645 ACQ196638:ACQ196645 AMM196638:AMM196645 AWI196638:AWI196645 BGE196638:BGE196645 BQA196638:BQA196645 BZW196638:BZW196645 CJS196638:CJS196645 CTO196638:CTO196645 DDK196638:DDK196645 DNG196638:DNG196645 DXC196638:DXC196645 EGY196638:EGY196645 EQU196638:EQU196645 FAQ196638:FAQ196645 FKM196638:FKM196645 FUI196638:FUI196645 GEE196638:GEE196645 GOA196638:GOA196645 GXW196638:GXW196645 HHS196638:HHS196645 HRO196638:HRO196645 IBK196638:IBK196645 ILG196638:ILG196645 IVC196638:IVC196645 JEY196638:JEY196645 JOU196638:JOU196645 JYQ196638:JYQ196645 KIM196638:KIM196645 KSI196638:KSI196645 LCE196638:LCE196645 LMA196638:LMA196645 LVW196638:LVW196645 MFS196638:MFS196645 MPO196638:MPO196645 MZK196638:MZK196645 NJG196638:NJG196645 NTC196638:NTC196645 OCY196638:OCY196645 OMU196638:OMU196645 OWQ196638:OWQ196645 PGM196638:PGM196645 PQI196638:PQI196645 QAE196638:QAE196645 QKA196638:QKA196645 QTW196638:QTW196645 RDS196638:RDS196645 RNO196638:RNO196645 RXK196638:RXK196645 SHG196638:SHG196645 SRC196638:SRC196645 TAY196638:TAY196645 TKU196638:TKU196645 TUQ196638:TUQ196645 UEM196638:UEM196645 UOI196638:UOI196645 UYE196638:UYE196645 VIA196638:VIA196645 VRW196638:VRW196645 WBS196638:WBS196645 WLO196638:WLO196645 WVK196638:WVK196645 C262172:C262179 IY262174:IY262181 SU262174:SU262181 ACQ262174:ACQ262181 AMM262174:AMM262181 AWI262174:AWI262181 BGE262174:BGE262181 BQA262174:BQA262181 BZW262174:BZW262181 CJS262174:CJS262181 CTO262174:CTO262181 DDK262174:DDK262181 DNG262174:DNG262181 DXC262174:DXC262181 EGY262174:EGY262181 EQU262174:EQU262181 FAQ262174:FAQ262181 FKM262174:FKM262181 FUI262174:FUI262181 GEE262174:GEE262181 GOA262174:GOA262181 GXW262174:GXW262181 HHS262174:HHS262181 HRO262174:HRO262181 IBK262174:IBK262181 ILG262174:ILG262181 IVC262174:IVC262181 JEY262174:JEY262181 JOU262174:JOU262181 JYQ262174:JYQ262181 KIM262174:KIM262181 KSI262174:KSI262181 LCE262174:LCE262181 LMA262174:LMA262181 LVW262174:LVW262181 MFS262174:MFS262181 MPO262174:MPO262181 MZK262174:MZK262181 NJG262174:NJG262181 NTC262174:NTC262181 OCY262174:OCY262181 OMU262174:OMU262181 OWQ262174:OWQ262181 PGM262174:PGM262181 PQI262174:PQI262181 QAE262174:QAE262181 QKA262174:QKA262181 QTW262174:QTW262181 RDS262174:RDS262181 RNO262174:RNO262181 RXK262174:RXK262181 SHG262174:SHG262181 SRC262174:SRC262181 TAY262174:TAY262181 TKU262174:TKU262181 TUQ262174:TUQ262181 UEM262174:UEM262181 UOI262174:UOI262181 UYE262174:UYE262181 VIA262174:VIA262181 VRW262174:VRW262181 WBS262174:WBS262181 WLO262174:WLO262181 WVK262174:WVK262181 C327708:C327715 IY327710:IY327717 SU327710:SU327717 ACQ327710:ACQ327717 AMM327710:AMM327717 AWI327710:AWI327717 BGE327710:BGE327717 BQA327710:BQA327717 BZW327710:BZW327717 CJS327710:CJS327717 CTO327710:CTO327717 DDK327710:DDK327717 DNG327710:DNG327717 DXC327710:DXC327717 EGY327710:EGY327717 EQU327710:EQU327717 FAQ327710:FAQ327717 FKM327710:FKM327717 FUI327710:FUI327717 GEE327710:GEE327717 GOA327710:GOA327717 GXW327710:GXW327717 HHS327710:HHS327717 HRO327710:HRO327717 IBK327710:IBK327717 ILG327710:ILG327717 IVC327710:IVC327717 JEY327710:JEY327717 JOU327710:JOU327717 JYQ327710:JYQ327717 KIM327710:KIM327717 KSI327710:KSI327717 LCE327710:LCE327717 LMA327710:LMA327717 LVW327710:LVW327717 MFS327710:MFS327717 MPO327710:MPO327717 MZK327710:MZK327717 NJG327710:NJG327717 NTC327710:NTC327717 OCY327710:OCY327717 OMU327710:OMU327717 OWQ327710:OWQ327717 PGM327710:PGM327717 PQI327710:PQI327717 QAE327710:QAE327717 QKA327710:QKA327717 QTW327710:QTW327717 RDS327710:RDS327717 RNO327710:RNO327717 RXK327710:RXK327717 SHG327710:SHG327717 SRC327710:SRC327717 TAY327710:TAY327717 TKU327710:TKU327717 TUQ327710:TUQ327717 UEM327710:UEM327717 UOI327710:UOI327717 UYE327710:UYE327717 VIA327710:VIA327717 VRW327710:VRW327717 WBS327710:WBS327717 WLO327710:WLO327717 WVK327710:WVK327717 C393244:C393251 IY393246:IY393253 SU393246:SU393253 ACQ393246:ACQ393253 AMM393246:AMM393253 AWI393246:AWI393253 BGE393246:BGE393253 BQA393246:BQA393253 BZW393246:BZW393253 CJS393246:CJS393253 CTO393246:CTO393253 DDK393246:DDK393253 DNG393246:DNG393253 DXC393246:DXC393253 EGY393246:EGY393253 EQU393246:EQU393253 FAQ393246:FAQ393253 FKM393246:FKM393253 FUI393246:FUI393253 GEE393246:GEE393253 GOA393246:GOA393253 GXW393246:GXW393253 HHS393246:HHS393253 HRO393246:HRO393253 IBK393246:IBK393253 ILG393246:ILG393253 IVC393246:IVC393253 JEY393246:JEY393253 JOU393246:JOU393253 JYQ393246:JYQ393253 KIM393246:KIM393253 KSI393246:KSI393253 LCE393246:LCE393253 LMA393246:LMA393253 LVW393246:LVW393253 MFS393246:MFS393253 MPO393246:MPO393253 MZK393246:MZK393253 NJG393246:NJG393253 NTC393246:NTC393253 OCY393246:OCY393253 OMU393246:OMU393253 OWQ393246:OWQ393253 PGM393246:PGM393253 PQI393246:PQI393253 QAE393246:QAE393253 QKA393246:QKA393253 QTW393246:QTW393253 RDS393246:RDS393253 RNO393246:RNO393253 RXK393246:RXK393253 SHG393246:SHG393253 SRC393246:SRC393253 TAY393246:TAY393253 TKU393246:TKU393253 TUQ393246:TUQ393253 UEM393246:UEM393253 UOI393246:UOI393253 UYE393246:UYE393253 VIA393246:VIA393253 VRW393246:VRW393253 WBS393246:WBS393253 WLO393246:WLO393253 WVK393246:WVK393253 C458780:C458787 IY458782:IY458789 SU458782:SU458789 ACQ458782:ACQ458789 AMM458782:AMM458789 AWI458782:AWI458789 BGE458782:BGE458789 BQA458782:BQA458789 BZW458782:BZW458789 CJS458782:CJS458789 CTO458782:CTO458789 DDK458782:DDK458789 DNG458782:DNG458789 DXC458782:DXC458789 EGY458782:EGY458789 EQU458782:EQU458789 FAQ458782:FAQ458789 FKM458782:FKM458789 FUI458782:FUI458789 GEE458782:GEE458789 GOA458782:GOA458789 GXW458782:GXW458789 HHS458782:HHS458789 HRO458782:HRO458789 IBK458782:IBK458789 ILG458782:ILG458789 IVC458782:IVC458789 JEY458782:JEY458789 JOU458782:JOU458789 JYQ458782:JYQ458789 KIM458782:KIM458789 KSI458782:KSI458789 LCE458782:LCE458789 LMA458782:LMA458789 LVW458782:LVW458789 MFS458782:MFS458789 MPO458782:MPO458789 MZK458782:MZK458789 NJG458782:NJG458789 NTC458782:NTC458789 OCY458782:OCY458789 OMU458782:OMU458789 OWQ458782:OWQ458789 PGM458782:PGM458789 PQI458782:PQI458789 QAE458782:QAE458789 QKA458782:QKA458789 QTW458782:QTW458789 RDS458782:RDS458789 RNO458782:RNO458789 RXK458782:RXK458789 SHG458782:SHG458789 SRC458782:SRC458789 TAY458782:TAY458789 TKU458782:TKU458789 TUQ458782:TUQ458789 UEM458782:UEM458789 UOI458782:UOI458789 UYE458782:UYE458789 VIA458782:VIA458789 VRW458782:VRW458789 WBS458782:WBS458789 WLO458782:WLO458789 WVK458782:WVK458789 C524316:C524323 IY524318:IY524325 SU524318:SU524325 ACQ524318:ACQ524325 AMM524318:AMM524325 AWI524318:AWI524325 BGE524318:BGE524325 BQA524318:BQA524325 BZW524318:BZW524325 CJS524318:CJS524325 CTO524318:CTO524325 DDK524318:DDK524325 DNG524318:DNG524325 DXC524318:DXC524325 EGY524318:EGY524325 EQU524318:EQU524325 FAQ524318:FAQ524325 FKM524318:FKM524325 FUI524318:FUI524325 GEE524318:GEE524325 GOA524318:GOA524325 GXW524318:GXW524325 HHS524318:HHS524325 HRO524318:HRO524325 IBK524318:IBK524325 ILG524318:ILG524325 IVC524318:IVC524325 JEY524318:JEY524325 JOU524318:JOU524325 JYQ524318:JYQ524325 KIM524318:KIM524325 KSI524318:KSI524325 LCE524318:LCE524325 LMA524318:LMA524325 LVW524318:LVW524325 MFS524318:MFS524325 MPO524318:MPO524325 MZK524318:MZK524325 NJG524318:NJG524325 NTC524318:NTC524325 OCY524318:OCY524325 OMU524318:OMU524325 OWQ524318:OWQ524325 PGM524318:PGM524325 PQI524318:PQI524325 QAE524318:QAE524325 QKA524318:QKA524325 QTW524318:QTW524325 RDS524318:RDS524325 RNO524318:RNO524325 RXK524318:RXK524325 SHG524318:SHG524325 SRC524318:SRC524325 TAY524318:TAY524325 TKU524318:TKU524325 TUQ524318:TUQ524325 UEM524318:UEM524325 UOI524318:UOI524325 UYE524318:UYE524325 VIA524318:VIA524325 VRW524318:VRW524325 WBS524318:WBS524325 WLO524318:WLO524325 WVK524318:WVK524325 C589852:C589859 IY589854:IY589861 SU589854:SU589861 ACQ589854:ACQ589861 AMM589854:AMM589861 AWI589854:AWI589861 BGE589854:BGE589861 BQA589854:BQA589861 BZW589854:BZW589861 CJS589854:CJS589861 CTO589854:CTO589861 DDK589854:DDK589861 DNG589854:DNG589861 DXC589854:DXC589861 EGY589854:EGY589861 EQU589854:EQU589861 FAQ589854:FAQ589861 FKM589854:FKM589861 FUI589854:FUI589861 GEE589854:GEE589861 GOA589854:GOA589861 GXW589854:GXW589861 HHS589854:HHS589861 HRO589854:HRO589861 IBK589854:IBK589861 ILG589854:ILG589861 IVC589854:IVC589861 JEY589854:JEY589861 JOU589854:JOU589861 JYQ589854:JYQ589861 KIM589854:KIM589861 KSI589854:KSI589861 LCE589854:LCE589861 LMA589854:LMA589861 LVW589854:LVW589861 MFS589854:MFS589861 MPO589854:MPO589861 MZK589854:MZK589861 NJG589854:NJG589861 NTC589854:NTC589861 OCY589854:OCY589861 OMU589854:OMU589861 OWQ589854:OWQ589861 PGM589854:PGM589861 PQI589854:PQI589861 QAE589854:QAE589861 QKA589854:QKA589861 QTW589854:QTW589861 RDS589854:RDS589861 RNO589854:RNO589861 RXK589854:RXK589861 SHG589854:SHG589861 SRC589854:SRC589861 TAY589854:TAY589861 TKU589854:TKU589861 TUQ589854:TUQ589861 UEM589854:UEM589861 UOI589854:UOI589861 UYE589854:UYE589861 VIA589854:VIA589861 VRW589854:VRW589861 WBS589854:WBS589861 WLO589854:WLO589861 WVK589854:WVK589861 C655388:C655395 IY655390:IY655397 SU655390:SU655397 ACQ655390:ACQ655397 AMM655390:AMM655397 AWI655390:AWI655397 BGE655390:BGE655397 BQA655390:BQA655397 BZW655390:BZW655397 CJS655390:CJS655397 CTO655390:CTO655397 DDK655390:DDK655397 DNG655390:DNG655397 DXC655390:DXC655397 EGY655390:EGY655397 EQU655390:EQU655397 FAQ655390:FAQ655397 FKM655390:FKM655397 FUI655390:FUI655397 GEE655390:GEE655397 GOA655390:GOA655397 GXW655390:GXW655397 HHS655390:HHS655397 HRO655390:HRO655397 IBK655390:IBK655397 ILG655390:ILG655397 IVC655390:IVC655397 JEY655390:JEY655397 JOU655390:JOU655397 JYQ655390:JYQ655397 KIM655390:KIM655397 KSI655390:KSI655397 LCE655390:LCE655397 LMA655390:LMA655397 LVW655390:LVW655397 MFS655390:MFS655397 MPO655390:MPO655397 MZK655390:MZK655397 NJG655390:NJG655397 NTC655390:NTC655397 OCY655390:OCY655397 OMU655390:OMU655397 OWQ655390:OWQ655397 PGM655390:PGM655397 PQI655390:PQI655397 QAE655390:QAE655397 QKA655390:QKA655397 QTW655390:QTW655397 RDS655390:RDS655397 RNO655390:RNO655397 RXK655390:RXK655397 SHG655390:SHG655397 SRC655390:SRC655397 TAY655390:TAY655397 TKU655390:TKU655397 TUQ655390:TUQ655397 UEM655390:UEM655397 UOI655390:UOI655397 UYE655390:UYE655397 VIA655390:VIA655397 VRW655390:VRW655397 WBS655390:WBS655397 WLO655390:WLO655397 WVK655390:WVK655397 C720924:C720931 IY720926:IY720933 SU720926:SU720933 ACQ720926:ACQ720933 AMM720926:AMM720933 AWI720926:AWI720933 BGE720926:BGE720933 BQA720926:BQA720933 BZW720926:BZW720933 CJS720926:CJS720933 CTO720926:CTO720933 DDK720926:DDK720933 DNG720926:DNG720933 DXC720926:DXC720933 EGY720926:EGY720933 EQU720926:EQU720933 FAQ720926:FAQ720933 FKM720926:FKM720933 FUI720926:FUI720933 GEE720926:GEE720933 GOA720926:GOA720933 GXW720926:GXW720933 HHS720926:HHS720933 HRO720926:HRO720933 IBK720926:IBK720933 ILG720926:ILG720933 IVC720926:IVC720933 JEY720926:JEY720933 JOU720926:JOU720933 JYQ720926:JYQ720933 KIM720926:KIM720933 KSI720926:KSI720933 LCE720926:LCE720933 LMA720926:LMA720933 LVW720926:LVW720933 MFS720926:MFS720933 MPO720926:MPO720933 MZK720926:MZK720933 NJG720926:NJG720933 NTC720926:NTC720933 OCY720926:OCY720933 OMU720926:OMU720933 OWQ720926:OWQ720933 PGM720926:PGM720933 PQI720926:PQI720933 QAE720926:QAE720933 QKA720926:QKA720933 QTW720926:QTW720933 RDS720926:RDS720933 RNO720926:RNO720933 RXK720926:RXK720933 SHG720926:SHG720933 SRC720926:SRC720933 TAY720926:TAY720933 TKU720926:TKU720933 TUQ720926:TUQ720933 UEM720926:UEM720933 UOI720926:UOI720933 UYE720926:UYE720933 VIA720926:VIA720933 VRW720926:VRW720933 WBS720926:WBS720933 WLO720926:WLO720933 WVK720926:WVK720933 C786460:C786467 IY786462:IY786469 SU786462:SU786469 ACQ786462:ACQ786469 AMM786462:AMM786469 AWI786462:AWI786469 BGE786462:BGE786469 BQA786462:BQA786469 BZW786462:BZW786469 CJS786462:CJS786469 CTO786462:CTO786469 DDK786462:DDK786469 DNG786462:DNG786469 DXC786462:DXC786469 EGY786462:EGY786469 EQU786462:EQU786469 FAQ786462:FAQ786469 FKM786462:FKM786469 FUI786462:FUI786469 GEE786462:GEE786469 GOA786462:GOA786469 GXW786462:GXW786469 HHS786462:HHS786469 HRO786462:HRO786469 IBK786462:IBK786469 ILG786462:ILG786469 IVC786462:IVC786469 JEY786462:JEY786469 JOU786462:JOU786469 JYQ786462:JYQ786469 KIM786462:KIM786469 KSI786462:KSI786469 LCE786462:LCE786469 LMA786462:LMA786469 LVW786462:LVW786469 MFS786462:MFS786469 MPO786462:MPO786469 MZK786462:MZK786469 NJG786462:NJG786469 NTC786462:NTC786469 OCY786462:OCY786469 OMU786462:OMU786469 OWQ786462:OWQ786469 PGM786462:PGM786469 PQI786462:PQI786469 QAE786462:QAE786469 QKA786462:QKA786469 QTW786462:QTW786469 RDS786462:RDS786469 RNO786462:RNO786469 RXK786462:RXK786469 SHG786462:SHG786469 SRC786462:SRC786469 TAY786462:TAY786469 TKU786462:TKU786469 TUQ786462:TUQ786469 UEM786462:UEM786469 UOI786462:UOI786469 UYE786462:UYE786469 VIA786462:VIA786469 VRW786462:VRW786469 WBS786462:WBS786469 WLO786462:WLO786469 WVK786462:WVK786469 C851996:C852003 IY851998:IY852005 SU851998:SU852005 ACQ851998:ACQ852005 AMM851998:AMM852005 AWI851998:AWI852005 BGE851998:BGE852005 BQA851998:BQA852005 BZW851998:BZW852005 CJS851998:CJS852005 CTO851998:CTO852005 DDK851998:DDK852005 DNG851998:DNG852005 DXC851998:DXC852005 EGY851998:EGY852005 EQU851998:EQU852005 FAQ851998:FAQ852005 FKM851998:FKM852005 FUI851998:FUI852005 GEE851998:GEE852005 GOA851998:GOA852005 GXW851998:GXW852005 HHS851998:HHS852005 HRO851998:HRO852005 IBK851998:IBK852005 ILG851998:ILG852005 IVC851998:IVC852005 JEY851998:JEY852005 JOU851998:JOU852005 JYQ851998:JYQ852005 KIM851998:KIM852005 KSI851998:KSI852005 LCE851998:LCE852005 LMA851998:LMA852005 LVW851998:LVW852005 MFS851998:MFS852005 MPO851998:MPO852005 MZK851998:MZK852005 NJG851998:NJG852005 NTC851998:NTC852005 OCY851998:OCY852005 OMU851998:OMU852005 OWQ851998:OWQ852005 PGM851998:PGM852005 PQI851998:PQI852005 QAE851998:QAE852005 QKA851998:QKA852005 QTW851998:QTW852005 RDS851998:RDS852005 RNO851998:RNO852005 RXK851998:RXK852005 SHG851998:SHG852005 SRC851998:SRC852005 TAY851998:TAY852005 TKU851998:TKU852005 TUQ851998:TUQ852005 UEM851998:UEM852005 UOI851998:UOI852005 UYE851998:UYE852005 VIA851998:VIA852005 VRW851998:VRW852005 WBS851998:WBS852005 WLO851998:WLO852005 WVK851998:WVK852005 C917532:C917539 IY917534:IY917541 SU917534:SU917541 ACQ917534:ACQ917541 AMM917534:AMM917541 AWI917534:AWI917541 BGE917534:BGE917541 BQA917534:BQA917541 BZW917534:BZW917541 CJS917534:CJS917541 CTO917534:CTO917541 DDK917534:DDK917541 DNG917534:DNG917541 DXC917534:DXC917541 EGY917534:EGY917541 EQU917534:EQU917541 FAQ917534:FAQ917541 FKM917534:FKM917541 FUI917534:FUI917541 GEE917534:GEE917541 GOA917534:GOA917541 GXW917534:GXW917541 HHS917534:HHS917541 HRO917534:HRO917541 IBK917534:IBK917541 ILG917534:ILG917541 IVC917534:IVC917541 JEY917534:JEY917541 JOU917534:JOU917541 JYQ917534:JYQ917541 KIM917534:KIM917541 KSI917534:KSI917541 LCE917534:LCE917541 LMA917534:LMA917541 LVW917534:LVW917541 MFS917534:MFS917541 MPO917534:MPO917541 MZK917534:MZK917541 NJG917534:NJG917541 NTC917534:NTC917541 OCY917534:OCY917541 OMU917534:OMU917541 OWQ917534:OWQ917541 PGM917534:PGM917541 PQI917534:PQI917541 QAE917534:QAE917541 QKA917534:QKA917541 QTW917534:QTW917541 RDS917534:RDS917541 RNO917534:RNO917541 RXK917534:RXK917541 SHG917534:SHG917541 SRC917534:SRC917541 TAY917534:TAY917541 TKU917534:TKU917541 TUQ917534:TUQ917541 UEM917534:UEM917541 UOI917534:UOI917541 UYE917534:UYE917541 VIA917534:VIA917541 VRW917534:VRW917541 WBS917534:WBS917541 WLO917534:WLO917541 WVK917534:WVK917541 C983068:C983075 IY983070:IY983077 SU983070:SU983077 ACQ983070:ACQ983077 AMM983070:AMM983077 AWI983070:AWI983077 BGE983070:BGE983077 BQA983070:BQA983077 BZW983070:BZW983077 CJS983070:CJS983077 CTO983070:CTO983077 DDK983070:DDK983077 DNG983070:DNG983077 DXC983070:DXC983077 EGY983070:EGY983077 EQU983070:EQU983077 FAQ983070:FAQ983077 FKM983070:FKM983077 FUI983070:FUI983077 GEE983070:GEE983077 GOA983070:GOA983077 GXW983070:GXW983077 HHS983070:HHS983077 HRO983070:HRO983077 IBK983070:IBK983077 ILG983070:ILG983077 IVC983070:IVC983077 JEY983070:JEY983077 JOU983070:JOU983077 JYQ983070:JYQ983077 KIM983070:KIM983077 KSI983070:KSI983077 LCE983070:LCE983077 LMA983070:LMA983077 LVW983070:LVW983077 MFS983070:MFS983077 MPO983070:MPO983077 MZK983070:MZK983077 NJG983070:NJG983077 NTC983070:NTC983077 OCY983070:OCY983077 OMU983070:OMU983077 OWQ983070:OWQ983077 PGM983070:PGM983077 PQI983070:PQI983077 QAE983070:QAE983077 QKA983070:QKA983077 QTW983070:QTW983077 RDS983070:RDS983077 RNO983070:RNO983077 RXK983070:RXK983077 SHG983070:SHG983077 SRC983070:SRC983077 TAY983070:TAY983077 TKU983070:TKU983077 TUQ983070:TUQ983077 UEM983070:UEM983077 UOI983070:UOI983077 UYE983070:UYE983077 VIA983070:VIA983077 VRW983070:VRW983077 WBS983070:WBS983077 WLO983070:WLO983077 WVK983070:WVK983077 C65573:C65576 IY65575:IY65578 SU65575:SU65578 ACQ65575:ACQ65578 AMM65575:AMM65578 AWI65575:AWI65578 BGE65575:BGE65578 BQA65575:BQA65578 BZW65575:BZW65578 CJS65575:CJS65578 CTO65575:CTO65578 DDK65575:DDK65578 DNG65575:DNG65578 DXC65575:DXC65578 EGY65575:EGY65578 EQU65575:EQU65578 FAQ65575:FAQ65578 FKM65575:FKM65578 FUI65575:FUI65578 GEE65575:GEE65578 GOA65575:GOA65578 GXW65575:GXW65578 HHS65575:HHS65578 HRO65575:HRO65578 IBK65575:IBK65578 ILG65575:ILG65578 IVC65575:IVC65578 JEY65575:JEY65578 JOU65575:JOU65578 JYQ65575:JYQ65578 KIM65575:KIM65578 KSI65575:KSI65578 LCE65575:LCE65578 LMA65575:LMA65578 LVW65575:LVW65578 MFS65575:MFS65578 MPO65575:MPO65578 MZK65575:MZK65578 NJG65575:NJG65578 NTC65575:NTC65578 OCY65575:OCY65578 OMU65575:OMU65578 OWQ65575:OWQ65578 PGM65575:PGM65578 PQI65575:PQI65578 QAE65575:QAE65578 QKA65575:QKA65578 QTW65575:QTW65578 RDS65575:RDS65578 RNO65575:RNO65578 RXK65575:RXK65578 SHG65575:SHG65578 SRC65575:SRC65578 TAY65575:TAY65578 TKU65575:TKU65578 TUQ65575:TUQ65578 UEM65575:UEM65578 UOI65575:UOI65578 UYE65575:UYE65578 VIA65575:VIA65578 VRW65575:VRW65578 WBS65575:WBS65578 WLO65575:WLO65578 WVK65575:WVK65578 C131109:C131112 IY131111:IY131114 SU131111:SU131114 ACQ131111:ACQ131114 AMM131111:AMM131114 AWI131111:AWI131114 BGE131111:BGE131114 BQA131111:BQA131114 BZW131111:BZW131114 CJS131111:CJS131114 CTO131111:CTO131114 DDK131111:DDK131114 DNG131111:DNG131114 DXC131111:DXC131114 EGY131111:EGY131114 EQU131111:EQU131114 FAQ131111:FAQ131114 FKM131111:FKM131114 FUI131111:FUI131114 GEE131111:GEE131114 GOA131111:GOA131114 GXW131111:GXW131114 HHS131111:HHS131114 HRO131111:HRO131114 IBK131111:IBK131114 ILG131111:ILG131114 IVC131111:IVC131114 JEY131111:JEY131114 JOU131111:JOU131114 JYQ131111:JYQ131114 KIM131111:KIM131114 KSI131111:KSI131114 LCE131111:LCE131114 LMA131111:LMA131114 LVW131111:LVW131114 MFS131111:MFS131114 MPO131111:MPO131114 MZK131111:MZK131114 NJG131111:NJG131114 NTC131111:NTC131114 OCY131111:OCY131114 OMU131111:OMU131114 OWQ131111:OWQ131114 PGM131111:PGM131114 PQI131111:PQI131114 QAE131111:QAE131114 QKA131111:QKA131114 QTW131111:QTW131114 RDS131111:RDS131114 RNO131111:RNO131114 RXK131111:RXK131114 SHG131111:SHG131114 SRC131111:SRC131114 TAY131111:TAY131114 TKU131111:TKU131114 TUQ131111:TUQ131114 UEM131111:UEM131114 UOI131111:UOI131114 UYE131111:UYE131114 VIA131111:VIA131114 VRW131111:VRW131114 WBS131111:WBS131114 WLO131111:WLO131114 WVK131111:WVK131114 C196645:C196648 IY196647:IY196650 SU196647:SU196650 ACQ196647:ACQ196650 AMM196647:AMM196650 AWI196647:AWI196650 BGE196647:BGE196650 BQA196647:BQA196650 BZW196647:BZW196650 CJS196647:CJS196650 CTO196647:CTO196650 DDK196647:DDK196650 DNG196647:DNG196650 DXC196647:DXC196650 EGY196647:EGY196650 EQU196647:EQU196650 FAQ196647:FAQ196650 FKM196647:FKM196650 FUI196647:FUI196650 GEE196647:GEE196650 GOA196647:GOA196650 GXW196647:GXW196650 HHS196647:HHS196650 HRO196647:HRO196650 IBK196647:IBK196650 ILG196647:ILG196650 IVC196647:IVC196650 JEY196647:JEY196650 JOU196647:JOU196650 JYQ196647:JYQ196650 KIM196647:KIM196650 KSI196647:KSI196650 LCE196647:LCE196650 LMA196647:LMA196650 LVW196647:LVW196650 MFS196647:MFS196650 MPO196647:MPO196650 MZK196647:MZK196650 NJG196647:NJG196650 NTC196647:NTC196650 OCY196647:OCY196650 OMU196647:OMU196650 OWQ196647:OWQ196650 PGM196647:PGM196650 PQI196647:PQI196650 QAE196647:QAE196650 QKA196647:QKA196650 QTW196647:QTW196650 RDS196647:RDS196650 RNO196647:RNO196650 RXK196647:RXK196650 SHG196647:SHG196650 SRC196647:SRC196650 TAY196647:TAY196650 TKU196647:TKU196650 TUQ196647:TUQ196650 UEM196647:UEM196650 UOI196647:UOI196650 UYE196647:UYE196650 VIA196647:VIA196650 VRW196647:VRW196650 WBS196647:WBS196650 WLO196647:WLO196650 WVK196647:WVK196650 C262181:C262184 IY262183:IY262186 SU262183:SU262186 ACQ262183:ACQ262186 AMM262183:AMM262186 AWI262183:AWI262186 BGE262183:BGE262186 BQA262183:BQA262186 BZW262183:BZW262186 CJS262183:CJS262186 CTO262183:CTO262186 DDK262183:DDK262186 DNG262183:DNG262186 DXC262183:DXC262186 EGY262183:EGY262186 EQU262183:EQU262186 FAQ262183:FAQ262186 FKM262183:FKM262186 FUI262183:FUI262186 GEE262183:GEE262186 GOA262183:GOA262186 GXW262183:GXW262186 HHS262183:HHS262186 HRO262183:HRO262186 IBK262183:IBK262186 ILG262183:ILG262186 IVC262183:IVC262186 JEY262183:JEY262186 JOU262183:JOU262186 JYQ262183:JYQ262186 KIM262183:KIM262186 KSI262183:KSI262186 LCE262183:LCE262186 LMA262183:LMA262186 LVW262183:LVW262186 MFS262183:MFS262186 MPO262183:MPO262186 MZK262183:MZK262186 NJG262183:NJG262186 NTC262183:NTC262186 OCY262183:OCY262186 OMU262183:OMU262186 OWQ262183:OWQ262186 PGM262183:PGM262186 PQI262183:PQI262186 QAE262183:QAE262186 QKA262183:QKA262186 QTW262183:QTW262186 RDS262183:RDS262186 RNO262183:RNO262186 RXK262183:RXK262186 SHG262183:SHG262186 SRC262183:SRC262186 TAY262183:TAY262186 TKU262183:TKU262186 TUQ262183:TUQ262186 UEM262183:UEM262186 UOI262183:UOI262186 UYE262183:UYE262186 VIA262183:VIA262186 VRW262183:VRW262186 WBS262183:WBS262186 WLO262183:WLO262186 WVK262183:WVK262186 C327717:C327720 IY327719:IY327722 SU327719:SU327722 ACQ327719:ACQ327722 AMM327719:AMM327722 AWI327719:AWI327722 BGE327719:BGE327722 BQA327719:BQA327722 BZW327719:BZW327722 CJS327719:CJS327722 CTO327719:CTO327722 DDK327719:DDK327722 DNG327719:DNG327722 DXC327719:DXC327722 EGY327719:EGY327722 EQU327719:EQU327722 FAQ327719:FAQ327722 FKM327719:FKM327722 FUI327719:FUI327722 GEE327719:GEE327722 GOA327719:GOA327722 GXW327719:GXW327722 HHS327719:HHS327722 HRO327719:HRO327722 IBK327719:IBK327722 ILG327719:ILG327722 IVC327719:IVC327722 JEY327719:JEY327722 JOU327719:JOU327722 JYQ327719:JYQ327722 KIM327719:KIM327722 KSI327719:KSI327722 LCE327719:LCE327722 LMA327719:LMA327722 LVW327719:LVW327722 MFS327719:MFS327722 MPO327719:MPO327722 MZK327719:MZK327722 NJG327719:NJG327722 NTC327719:NTC327722 OCY327719:OCY327722 OMU327719:OMU327722 OWQ327719:OWQ327722 PGM327719:PGM327722 PQI327719:PQI327722 QAE327719:QAE327722 QKA327719:QKA327722 QTW327719:QTW327722 RDS327719:RDS327722 RNO327719:RNO327722 RXK327719:RXK327722 SHG327719:SHG327722 SRC327719:SRC327722 TAY327719:TAY327722 TKU327719:TKU327722 TUQ327719:TUQ327722 UEM327719:UEM327722 UOI327719:UOI327722 UYE327719:UYE327722 VIA327719:VIA327722 VRW327719:VRW327722 WBS327719:WBS327722 WLO327719:WLO327722 WVK327719:WVK327722 C393253:C393256 IY393255:IY393258 SU393255:SU393258 ACQ393255:ACQ393258 AMM393255:AMM393258 AWI393255:AWI393258 BGE393255:BGE393258 BQA393255:BQA393258 BZW393255:BZW393258 CJS393255:CJS393258 CTO393255:CTO393258 DDK393255:DDK393258 DNG393255:DNG393258 DXC393255:DXC393258 EGY393255:EGY393258 EQU393255:EQU393258 FAQ393255:FAQ393258 FKM393255:FKM393258 FUI393255:FUI393258 GEE393255:GEE393258 GOA393255:GOA393258 GXW393255:GXW393258 HHS393255:HHS393258 HRO393255:HRO393258 IBK393255:IBK393258 ILG393255:ILG393258 IVC393255:IVC393258 JEY393255:JEY393258 JOU393255:JOU393258 JYQ393255:JYQ393258 KIM393255:KIM393258 KSI393255:KSI393258 LCE393255:LCE393258 LMA393255:LMA393258 LVW393255:LVW393258 MFS393255:MFS393258 MPO393255:MPO393258 MZK393255:MZK393258 NJG393255:NJG393258 NTC393255:NTC393258 OCY393255:OCY393258 OMU393255:OMU393258 OWQ393255:OWQ393258 PGM393255:PGM393258 PQI393255:PQI393258 QAE393255:QAE393258 QKA393255:QKA393258 QTW393255:QTW393258 RDS393255:RDS393258 RNO393255:RNO393258 RXK393255:RXK393258 SHG393255:SHG393258 SRC393255:SRC393258 TAY393255:TAY393258 TKU393255:TKU393258 TUQ393255:TUQ393258 UEM393255:UEM393258 UOI393255:UOI393258 UYE393255:UYE393258 VIA393255:VIA393258 VRW393255:VRW393258 WBS393255:WBS393258 WLO393255:WLO393258 WVK393255:WVK393258 C458789:C458792 IY458791:IY458794 SU458791:SU458794 ACQ458791:ACQ458794 AMM458791:AMM458794 AWI458791:AWI458794 BGE458791:BGE458794 BQA458791:BQA458794 BZW458791:BZW458794 CJS458791:CJS458794 CTO458791:CTO458794 DDK458791:DDK458794 DNG458791:DNG458794 DXC458791:DXC458794 EGY458791:EGY458794 EQU458791:EQU458794 FAQ458791:FAQ458794 FKM458791:FKM458794 FUI458791:FUI458794 GEE458791:GEE458794 GOA458791:GOA458794 GXW458791:GXW458794 HHS458791:HHS458794 HRO458791:HRO458794 IBK458791:IBK458794 ILG458791:ILG458794 IVC458791:IVC458794 JEY458791:JEY458794 JOU458791:JOU458794 JYQ458791:JYQ458794 KIM458791:KIM458794 KSI458791:KSI458794 LCE458791:LCE458794 LMA458791:LMA458794 LVW458791:LVW458794 MFS458791:MFS458794 MPO458791:MPO458794 MZK458791:MZK458794 NJG458791:NJG458794 NTC458791:NTC458794 OCY458791:OCY458794 OMU458791:OMU458794 OWQ458791:OWQ458794 PGM458791:PGM458794 PQI458791:PQI458794 QAE458791:QAE458794 QKA458791:QKA458794 QTW458791:QTW458794 RDS458791:RDS458794 RNO458791:RNO458794 RXK458791:RXK458794 SHG458791:SHG458794 SRC458791:SRC458794 TAY458791:TAY458794 TKU458791:TKU458794 TUQ458791:TUQ458794 UEM458791:UEM458794 UOI458791:UOI458794 UYE458791:UYE458794 VIA458791:VIA458794 VRW458791:VRW458794 WBS458791:WBS458794 WLO458791:WLO458794 WVK458791:WVK458794 C524325:C524328 IY524327:IY524330 SU524327:SU524330 ACQ524327:ACQ524330 AMM524327:AMM524330 AWI524327:AWI524330 BGE524327:BGE524330 BQA524327:BQA524330 BZW524327:BZW524330 CJS524327:CJS524330 CTO524327:CTO524330 DDK524327:DDK524330 DNG524327:DNG524330 DXC524327:DXC524330 EGY524327:EGY524330 EQU524327:EQU524330 FAQ524327:FAQ524330 FKM524327:FKM524330 FUI524327:FUI524330 GEE524327:GEE524330 GOA524327:GOA524330 GXW524327:GXW524330 HHS524327:HHS524330 HRO524327:HRO524330 IBK524327:IBK524330 ILG524327:ILG524330 IVC524327:IVC524330 JEY524327:JEY524330 JOU524327:JOU524330 JYQ524327:JYQ524330 KIM524327:KIM524330 KSI524327:KSI524330 LCE524327:LCE524330 LMA524327:LMA524330 LVW524327:LVW524330 MFS524327:MFS524330 MPO524327:MPO524330 MZK524327:MZK524330 NJG524327:NJG524330 NTC524327:NTC524330 OCY524327:OCY524330 OMU524327:OMU524330 OWQ524327:OWQ524330 PGM524327:PGM524330 PQI524327:PQI524330 QAE524327:QAE524330 QKA524327:QKA524330 QTW524327:QTW524330 RDS524327:RDS524330 RNO524327:RNO524330 RXK524327:RXK524330 SHG524327:SHG524330 SRC524327:SRC524330 TAY524327:TAY524330 TKU524327:TKU524330 TUQ524327:TUQ524330 UEM524327:UEM524330 UOI524327:UOI524330 UYE524327:UYE524330 VIA524327:VIA524330 VRW524327:VRW524330 WBS524327:WBS524330 WLO524327:WLO524330 WVK524327:WVK524330 C589861:C589864 IY589863:IY589866 SU589863:SU589866 ACQ589863:ACQ589866 AMM589863:AMM589866 AWI589863:AWI589866 BGE589863:BGE589866 BQA589863:BQA589866 BZW589863:BZW589866 CJS589863:CJS589866 CTO589863:CTO589866 DDK589863:DDK589866 DNG589863:DNG589866 DXC589863:DXC589866 EGY589863:EGY589866 EQU589863:EQU589866 FAQ589863:FAQ589866 FKM589863:FKM589866 FUI589863:FUI589866 GEE589863:GEE589866 GOA589863:GOA589866 GXW589863:GXW589866 HHS589863:HHS589866 HRO589863:HRO589866 IBK589863:IBK589866 ILG589863:ILG589866 IVC589863:IVC589866 JEY589863:JEY589866 JOU589863:JOU589866 JYQ589863:JYQ589866 KIM589863:KIM589866 KSI589863:KSI589866 LCE589863:LCE589866 LMA589863:LMA589866 LVW589863:LVW589866 MFS589863:MFS589866 MPO589863:MPO589866 MZK589863:MZK589866 NJG589863:NJG589866 NTC589863:NTC589866 OCY589863:OCY589866 OMU589863:OMU589866 OWQ589863:OWQ589866 PGM589863:PGM589866 PQI589863:PQI589866 QAE589863:QAE589866 QKA589863:QKA589866 QTW589863:QTW589866 RDS589863:RDS589866 RNO589863:RNO589866 RXK589863:RXK589866 SHG589863:SHG589866 SRC589863:SRC589866 TAY589863:TAY589866 TKU589863:TKU589866 TUQ589863:TUQ589866 UEM589863:UEM589866 UOI589863:UOI589866 UYE589863:UYE589866 VIA589863:VIA589866 VRW589863:VRW589866 WBS589863:WBS589866 WLO589863:WLO589866 WVK589863:WVK589866 C655397:C655400 IY655399:IY655402 SU655399:SU655402 ACQ655399:ACQ655402 AMM655399:AMM655402 AWI655399:AWI655402 BGE655399:BGE655402 BQA655399:BQA655402 BZW655399:BZW655402 CJS655399:CJS655402 CTO655399:CTO655402 DDK655399:DDK655402 DNG655399:DNG655402 DXC655399:DXC655402 EGY655399:EGY655402 EQU655399:EQU655402 FAQ655399:FAQ655402 FKM655399:FKM655402 FUI655399:FUI655402 GEE655399:GEE655402 GOA655399:GOA655402 GXW655399:GXW655402 HHS655399:HHS655402 HRO655399:HRO655402 IBK655399:IBK655402 ILG655399:ILG655402 IVC655399:IVC655402 JEY655399:JEY655402 JOU655399:JOU655402 JYQ655399:JYQ655402 KIM655399:KIM655402 KSI655399:KSI655402 LCE655399:LCE655402 LMA655399:LMA655402 LVW655399:LVW655402 MFS655399:MFS655402 MPO655399:MPO655402 MZK655399:MZK655402 NJG655399:NJG655402 NTC655399:NTC655402 OCY655399:OCY655402 OMU655399:OMU655402 OWQ655399:OWQ655402 PGM655399:PGM655402 PQI655399:PQI655402 QAE655399:QAE655402 QKA655399:QKA655402 QTW655399:QTW655402 RDS655399:RDS655402 RNO655399:RNO655402 RXK655399:RXK655402 SHG655399:SHG655402 SRC655399:SRC655402 TAY655399:TAY655402 TKU655399:TKU655402 TUQ655399:TUQ655402 UEM655399:UEM655402 UOI655399:UOI655402 UYE655399:UYE655402 VIA655399:VIA655402 VRW655399:VRW655402 WBS655399:WBS655402 WLO655399:WLO655402 WVK655399:WVK655402 C720933:C720936 IY720935:IY720938 SU720935:SU720938 ACQ720935:ACQ720938 AMM720935:AMM720938 AWI720935:AWI720938 BGE720935:BGE720938 BQA720935:BQA720938 BZW720935:BZW720938 CJS720935:CJS720938 CTO720935:CTO720938 DDK720935:DDK720938 DNG720935:DNG720938 DXC720935:DXC720938 EGY720935:EGY720938 EQU720935:EQU720938 FAQ720935:FAQ720938 FKM720935:FKM720938 FUI720935:FUI720938 GEE720935:GEE720938 GOA720935:GOA720938 GXW720935:GXW720938 HHS720935:HHS720938 HRO720935:HRO720938 IBK720935:IBK720938 ILG720935:ILG720938 IVC720935:IVC720938 JEY720935:JEY720938 JOU720935:JOU720938 JYQ720935:JYQ720938 KIM720935:KIM720938 KSI720935:KSI720938 LCE720935:LCE720938 LMA720935:LMA720938 LVW720935:LVW720938 MFS720935:MFS720938 MPO720935:MPO720938 MZK720935:MZK720938 NJG720935:NJG720938 NTC720935:NTC720938 OCY720935:OCY720938 OMU720935:OMU720938 OWQ720935:OWQ720938 PGM720935:PGM720938 PQI720935:PQI720938 QAE720935:QAE720938 QKA720935:QKA720938 QTW720935:QTW720938 RDS720935:RDS720938 RNO720935:RNO720938 RXK720935:RXK720938 SHG720935:SHG720938 SRC720935:SRC720938 TAY720935:TAY720938 TKU720935:TKU720938 TUQ720935:TUQ720938 UEM720935:UEM720938 UOI720935:UOI720938 UYE720935:UYE720938 VIA720935:VIA720938 VRW720935:VRW720938 WBS720935:WBS720938 WLO720935:WLO720938 WVK720935:WVK720938 C786469:C786472 IY786471:IY786474 SU786471:SU786474 ACQ786471:ACQ786474 AMM786471:AMM786474 AWI786471:AWI786474 BGE786471:BGE786474 BQA786471:BQA786474 BZW786471:BZW786474 CJS786471:CJS786474 CTO786471:CTO786474 DDK786471:DDK786474 DNG786471:DNG786474 DXC786471:DXC786474 EGY786471:EGY786474 EQU786471:EQU786474 FAQ786471:FAQ786474 FKM786471:FKM786474 FUI786471:FUI786474 GEE786471:GEE786474 GOA786471:GOA786474 GXW786471:GXW786474 HHS786471:HHS786474 HRO786471:HRO786474 IBK786471:IBK786474 ILG786471:ILG786474 IVC786471:IVC786474 JEY786471:JEY786474 JOU786471:JOU786474 JYQ786471:JYQ786474 KIM786471:KIM786474 KSI786471:KSI786474 LCE786471:LCE786474 LMA786471:LMA786474 LVW786471:LVW786474 MFS786471:MFS786474 MPO786471:MPO786474 MZK786471:MZK786474 NJG786471:NJG786474 NTC786471:NTC786474 OCY786471:OCY786474 OMU786471:OMU786474 OWQ786471:OWQ786474 PGM786471:PGM786474 PQI786471:PQI786474 QAE786471:QAE786474 QKA786471:QKA786474 QTW786471:QTW786474 RDS786471:RDS786474 RNO786471:RNO786474 RXK786471:RXK786474 SHG786471:SHG786474 SRC786471:SRC786474 TAY786471:TAY786474 TKU786471:TKU786474 TUQ786471:TUQ786474 UEM786471:UEM786474 UOI786471:UOI786474 UYE786471:UYE786474 VIA786471:VIA786474 VRW786471:VRW786474 WBS786471:WBS786474 WLO786471:WLO786474 WVK786471:WVK786474 C852005:C852008 IY852007:IY852010 SU852007:SU852010 ACQ852007:ACQ852010 AMM852007:AMM852010 AWI852007:AWI852010 BGE852007:BGE852010 BQA852007:BQA852010 BZW852007:BZW852010 CJS852007:CJS852010 CTO852007:CTO852010 DDK852007:DDK852010 DNG852007:DNG852010 DXC852007:DXC852010 EGY852007:EGY852010 EQU852007:EQU852010 FAQ852007:FAQ852010 FKM852007:FKM852010 FUI852007:FUI852010 GEE852007:GEE852010 GOA852007:GOA852010 GXW852007:GXW852010 HHS852007:HHS852010 HRO852007:HRO852010 IBK852007:IBK852010 ILG852007:ILG852010 IVC852007:IVC852010 JEY852007:JEY852010 JOU852007:JOU852010 JYQ852007:JYQ852010 KIM852007:KIM852010 KSI852007:KSI852010 LCE852007:LCE852010 LMA852007:LMA852010 LVW852007:LVW852010 MFS852007:MFS852010 MPO852007:MPO852010 MZK852007:MZK852010 NJG852007:NJG852010 NTC852007:NTC852010 OCY852007:OCY852010 OMU852007:OMU852010 OWQ852007:OWQ852010 PGM852007:PGM852010 PQI852007:PQI852010 QAE852007:QAE852010 QKA852007:QKA852010 QTW852007:QTW852010 RDS852007:RDS852010 RNO852007:RNO852010 RXK852007:RXK852010 SHG852007:SHG852010 SRC852007:SRC852010 TAY852007:TAY852010 TKU852007:TKU852010 TUQ852007:TUQ852010 UEM852007:UEM852010 UOI852007:UOI852010 UYE852007:UYE852010 VIA852007:VIA852010 VRW852007:VRW852010 WBS852007:WBS852010 WLO852007:WLO852010 WVK852007:WVK852010 C917541:C917544 IY917543:IY917546 SU917543:SU917546 ACQ917543:ACQ917546 AMM917543:AMM917546 AWI917543:AWI917546 BGE917543:BGE917546 BQA917543:BQA917546 BZW917543:BZW917546 CJS917543:CJS917546 CTO917543:CTO917546 DDK917543:DDK917546 DNG917543:DNG917546 DXC917543:DXC917546 EGY917543:EGY917546 EQU917543:EQU917546 FAQ917543:FAQ917546 FKM917543:FKM917546 FUI917543:FUI917546 GEE917543:GEE917546 GOA917543:GOA917546 GXW917543:GXW917546 HHS917543:HHS917546 HRO917543:HRO917546 IBK917543:IBK917546 ILG917543:ILG917546 IVC917543:IVC917546 JEY917543:JEY917546 JOU917543:JOU917546 JYQ917543:JYQ917546 KIM917543:KIM917546 KSI917543:KSI917546 LCE917543:LCE917546 LMA917543:LMA917546 LVW917543:LVW917546 MFS917543:MFS917546 MPO917543:MPO917546 MZK917543:MZK917546 NJG917543:NJG917546 NTC917543:NTC917546 OCY917543:OCY917546 OMU917543:OMU917546 OWQ917543:OWQ917546 PGM917543:PGM917546 PQI917543:PQI917546 QAE917543:QAE917546 QKA917543:QKA917546 QTW917543:QTW917546 RDS917543:RDS917546 RNO917543:RNO917546 RXK917543:RXK917546 SHG917543:SHG917546 SRC917543:SRC917546 TAY917543:TAY917546 TKU917543:TKU917546 TUQ917543:TUQ917546 UEM917543:UEM917546 UOI917543:UOI917546 UYE917543:UYE917546 VIA917543:VIA917546 VRW917543:VRW917546 WBS917543:WBS917546 WLO917543:WLO917546 WVK917543:WVK917546 C983077:C983080 IY983079:IY983082 SU983079:SU983082 ACQ983079:ACQ983082 AMM983079:AMM983082 AWI983079:AWI983082 BGE983079:BGE983082 BQA983079:BQA983082 BZW983079:BZW983082 CJS983079:CJS983082 CTO983079:CTO983082 DDK983079:DDK983082 DNG983079:DNG983082 DXC983079:DXC983082 EGY983079:EGY983082 EQU983079:EQU983082 FAQ983079:FAQ983082 FKM983079:FKM983082 FUI983079:FUI983082 GEE983079:GEE983082 GOA983079:GOA983082 GXW983079:GXW983082 HHS983079:HHS983082 HRO983079:HRO983082 IBK983079:IBK983082 ILG983079:ILG983082 IVC983079:IVC983082 JEY983079:JEY983082 JOU983079:JOU983082 JYQ983079:JYQ983082 KIM983079:KIM983082 KSI983079:KSI983082 LCE983079:LCE983082 LMA983079:LMA983082 LVW983079:LVW983082 MFS983079:MFS983082 MPO983079:MPO983082 MZK983079:MZK983082 NJG983079:NJG983082 NTC983079:NTC983082 OCY983079:OCY983082 OMU983079:OMU983082 OWQ983079:OWQ983082 PGM983079:PGM983082 PQI983079:PQI983082 QAE983079:QAE983082 QKA983079:QKA983082 QTW983079:QTW983082 RDS983079:RDS983082 RNO983079:RNO983082 RXK983079:RXK983082 SHG983079:SHG983082 SRC983079:SRC983082 TAY983079:TAY983082 TKU983079:TKU983082 TUQ983079:TUQ983082 UEM983079:UEM983082 UOI983079:UOI983082 UYE983079:UYE983082 VIA983079:VIA983082 VRW983079:VRW983082 WBS983079:WBS983082 WLO983079:WLO983082 WVK983079:WVK983082 SU12:SU25 ACQ12:ACQ25 AMM12:AMM25 IY12:IY25 WVK12:WVK25 WLO12:WLO25 WBS12:WBS25 VRW12:VRW25 VIA12:VIA25 UYE12:UYE25 UOI12:UOI25 UEM12:UEM25 TUQ12:TUQ25 TKU12:TKU25 TAY12:TAY25 SRC12:SRC25 SHG12:SHG25 RXK12:RXK25 RNO12:RNO25 RDS12:RDS25 QTW12:QTW25 QKA12:QKA25 QAE12:QAE25 PQI12:PQI25 PGM12:PGM25 OWQ12:OWQ25 OMU12:OMU25 OCY12:OCY25 NTC12:NTC25 NJG12:NJG25 MZK12:MZK25 MPO12:MPO25 MFS12:MFS25 LVW12:LVW25 LMA12:LMA25 LCE12:LCE25 KSI12:KSI25 KIM12:KIM25 JYQ12:JYQ25 JOU12:JOU25 JEY12:JEY25 IVC12:IVC25 ILG12:ILG25 IBK12:IBK25 HRO12:HRO25 HHS12:HHS25 GXW12:GXW25 GOA12:GOA25 GEE12:GEE25 FUI12:FUI25 FKM12:FKM25 FAQ12:FAQ25 EQU12:EQU25 EGY12:EGY25 DXC12:DXC25 DNG12:DNG25 DDK12:DDK25 CTO12:CTO25 CJS12:CJS25 BZW12:BZW25 C39 IY44:IY47 SU44:SU47 ACQ44:ACQ47 AMM44:AMM47 AWI44:AWI47 BGE44:BGE47 BQA44:BQA47 BZW44:BZW47 CJS44:CJS47 CTO44:CTO47 DDK44:DDK47 DNG44:DNG47 DXC44:DXC47 EGY44:EGY47 EQU44:EQU47 FAQ44:FAQ47 FKM44:FKM47 FUI44:FUI47 GEE44:GEE47 GOA44:GOA47 GXW44:GXW47 HHS44:HHS47 HRO44:HRO47 IBK44:IBK47 ILG44:ILG47 IVC44:IVC47 JEY44:JEY47 JOU44:JOU47 JYQ44:JYQ47 KIM44:KIM47 KSI44:KSI47 LCE44:LCE47 LMA44:LMA47 LVW44:LVW47 MFS44:MFS47 MPO44:MPO47 MZK44:MZK47 NJG44:NJG47 NTC44:NTC47 OCY44:OCY47 OMU44:OMU47 OWQ44:OWQ47 PGM44:PGM47 PQI44:PQI47 QAE44:QAE47 QKA44:QKA47 QTW44:QTW47 RDS44:RDS47 RNO44:RNO47 RXK44:RXK47 SHG44:SHG47 SRC44:SRC47 TAY44:TAY47 TKU44:TKU47 TUQ44:TUQ47 UEM44:UEM47 UOI44:UOI47 UYE44:UYE47 VIA44:VIA47 VRW44:VRW47 WBS44:WBS47 WLO44:WLO47 WVK44:WVK47"/>
    <dataValidation type="custom" allowBlank="1" showInputMessage="1" showErrorMessage="1" error="Cal que empleneu les espècies a l'apartat de les despeses." prompt="Cal que empleneu les espècies a l'apartat de les despeses." sqref="WVO28:WVQ29 JC28:JE29 SY28:TA29 ACU28:ACW29 AMQ28:AMS29 AWM28:AWO29 BGI28:BGK29 BQE28:BQG29 CAA28:CAC29 CJW28:CJY29 CTS28:CTU29 DDO28:DDQ29 DNK28:DNM29 DXG28:DXI29 EHC28:EHE29 EQY28:ERA29 FAU28:FAW29 FKQ28:FKS29 FUM28:FUO29 GEI28:GEK29 GOE28:GOG29 GYA28:GYC29 HHW28:HHY29 HRS28:HRU29 IBO28:IBQ29 ILK28:ILM29 IVG28:IVI29 JFC28:JFE29 JOY28:JPA29 JYU28:JYW29 KIQ28:KIS29 KSM28:KSO29 LCI28:LCK29 LME28:LMG29 LWA28:LWC29 MFW28:MFY29 MPS28:MPU29 MZO28:MZQ29 NJK28:NJM29 NTG28:NTI29 ODC28:ODE29 OMY28:ONA29 OWU28:OWW29 PGQ28:PGS29 PQM28:PQO29 QAI28:QAK29 QKE28:QKG29 QUA28:QUC29 RDW28:RDY29 RNS28:RNU29 RXO28:RXQ29 SHK28:SHM29 SRG28:SRI29 TBC28:TBE29 TKY28:TLA29 TUU28:TUW29 UEQ28:UES29 UOM28:UOO29 UYI28:UYK29 VIE28:VIG29 VSA28:VSC29 WBW28:WBY29 WLS28:WLU29">
      <formula1>#REF!</formula1>
    </dataValidation>
    <dataValidation type="decimal" allowBlank="1" showInputMessage="1" showErrorMessage="1" error="L'import subvencionat no pot ser superior al 50% del pressupost" prompt="Introduïu la subvenció que demaneu al Departament de Cultura."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IX59*0.5</formula2>
    </dataValidation>
    <dataValidation type="decimal" allowBlank="1" showInputMessage="1" showErrorMessage="1" error="L'import subvencionat no pot ser superior al 50% del pressupost" prompt="Introduïu la subvenció que demaneu al Departament de Cultura." sqref="G65536 G131072 G196608 G262144 G327680 G393216 G458752 G524288 G589824 G655360 G720896 G786432 G851968 G917504 G983040">
      <formula1>0</formula1>
      <formula2>#REF!*0.5</formula2>
    </dataValidation>
    <dataValidation type="custom" allowBlank="1" showInputMessage="1" showErrorMessage="1" error="Cal que empleneu les espècies a l'apartat de les despeses." prompt="Cal que empleneu les espècies a l'apartat de les despeses." sqref="G65545:I65546 G131081:I131082 G196617:I196618 G262153:I262154 G327689:I327690 G393225:I393226 G458761:I458762 G524297:I524298 G589833:I589834 G655369:I655370 G720905:I720906 G786441:I786442 G851977:I851978 G917513:I917514 G983049:I983050">
      <formula1>A65592</formula1>
    </dataValidation>
    <dataValidation type="decimal" allowBlank="1" showInputMessage="1" showErrorMessage="1" error="L'import subvencionat no pot ser superior al 50% del pressupost" prompt="Introduïu la subvenció que demaneu al Departament de Cultura." sqref="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formula1>0</formula1>
      <formula2>IX65595*0.5</formula2>
    </dataValidation>
    <dataValidation allowBlank="1" showInputMessage="1" showErrorMessage="1" prompt="Cal que introduïu l'import concedit provisionalment pel Departament de Cultura. " 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36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72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08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44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80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16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52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288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24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60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896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32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68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04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40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dataValidation allowBlank="1" showInputMessage="1" showErrorMessage="1" prompt="Cal que introduïu la subvenció concedida pel Departament de Cultura." sqref="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36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I131072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I196608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I262144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I327680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I393216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I458752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I524288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I589824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I655360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I720896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I786432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I851968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I917504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I983040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WVQ983057"/>
    <dataValidation allowBlank="1" showInputMessage="1" showErrorMessage="1" prompt="Informeu els imports a les cel·les inferiors." sqref="JC30:JE30 SY30:TA30 ACU30:ACW30 AMQ30:AMS30 AWM30:AWO30 BGI30:BGK30 BQE30:BQG30 CAA30:CAC30 CJW30:CJY30 CTS30:CTU30 DDO30:DDQ30 DNK30:DNM30 DXG30:DXI30 EHC30:EHE30 EQY30:ERA30 FAU30:FAW30 FKQ30:FKS30 FUM30:FUO30 GEI30:GEK30 GOE30:GOG30 GYA30:GYC30 HHW30:HHY30 HRS30:HRU30 IBO30:IBQ30 ILK30:ILM30 IVG30:IVI30 JFC30:JFE30 JOY30:JPA30 JYU30:JYW30 KIQ30:KIS30 KSM30:KSO30 LCI30:LCK30 LME30:LMG30 LWA30:LWC30 MFW30:MFY30 MPS30:MPU30 MZO30:MZQ30 NJK30:NJM30 NTG30:NTI30 ODC30:ODE30 OMY30:ONA30 OWU30:OWW30 PGQ30:PGS30 PQM30:PQO30 QAI30:QAK30 QKE30:QKG30 QUA30:QUC30 RDW30:RDY30 RNS30:RNU30 RXO30:RXQ30 SHK30:SHM30 SRG30:SRI30 TBC30:TBE30 TKY30:TLA30 TUU30:TUW30 UEQ30:UES30 UOM30:UOO30 UYI30:UYK30 VIE30:VIG30 VSA30:VSC30 WBW30:WBY30 WLS30:WLU30 WVO30:WVQ30 G65547:I65547 JC65564:JE65564 SY65564:TA65564 ACU65564:ACW65564 AMQ65564:AMS65564 AWM65564:AWO65564 BGI65564:BGK65564 BQE65564:BQG65564 CAA65564:CAC65564 CJW65564:CJY65564 CTS65564:CTU65564 DDO65564:DDQ65564 DNK65564:DNM65564 DXG65564:DXI65564 EHC65564:EHE65564 EQY65564:ERA65564 FAU65564:FAW65564 FKQ65564:FKS65564 FUM65564:FUO65564 GEI65564:GEK65564 GOE65564:GOG65564 GYA65564:GYC65564 HHW65564:HHY65564 HRS65564:HRU65564 IBO65564:IBQ65564 ILK65564:ILM65564 IVG65564:IVI65564 JFC65564:JFE65564 JOY65564:JPA65564 JYU65564:JYW65564 KIQ65564:KIS65564 KSM65564:KSO65564 LCI65564:LCK65564 LME65564:LMG65564 LWA65564:LWC65564 MFW65564:MFY65564 MPS65564:MPU65564 MZO65564:MZQ65564 NJK65564:NJM65564 NTG65564:NTI65564 ODC65564:ODE65564 OMY65564:ONA65564 OWU65564:OWW65564 PGQ65564:PGS65564 PQM65564:PQO65564 QAI65564:QAK65564 QKE65564:QKG65564 QUA65564:QUC65564 RDW65564:RDY65564 RNS65564:RNU65564 RXO65564:RXQ65564 SHK65564:SHM65564 SRG65564:SRI65564 TBC65564:TBE65564 TKY65564:TLA65564 TUU65564:TUW65564 UEQ65564:UES65564 UOM65564:UOO65564 UYI65564:UYK65564 VIE65564:VIG65564 VSA65564:VSC65564 WBW65564:WBY65564 WLS65564:WLU65564 WVO65564:WVQ65564 G131083:I131083 JC131100:JE131100 SY131100:TA131100 ACU131100:ACW131100 AMQ131100:AMS131100 AWM131100:AWO131100 BGI131100:BGK131100 BQE131100:BQG131100 CAA131100:CAC131100 CJW131100:CJY131100 CTS131100:CTU131100 DDO131100:DDQ131100 DNK131100:DNM131100 DXG131100:DXI131100 EHC131100:EHE131100 EQY131100:ERA131100 FAU131100:FAW131100 FKQ131100:FKS131100 FUM131100:FUO131100 GEI131100:GEK131100 GOE131100:GOG131100 GYA131100:GYC131100 HHW131100:HHY131100 HRS131100:HRU131100 IBO131100:IBQ131100 ILK131100:ILM131100 IVG131100:IVI131100 JFC131100:JFE131100 JOY131100:JPA131100 JYU131100:JYW131100 KIQ131100:KIS131100 KSM131100:KSO131100 LCI131100:LCK131100 LME131100:LMG131100 LWA131100:LWC131100 MFW131100:MFY131100 MPS131100:MPU131100 MZO131100:MZQ131100 NJK131100:NJM131100 NTG131100:NTI131100 ODC131100:ODE131100 OMY131100:ONA131100 OWU131100:OWW131100 PGQ131100:PGS131100 PQM131100:PQO131100 QAI131100:QAK131100 QKE131100:QKG131100 QUA131100:QUC131100 RDW131100:RDY131100 RNS131100:RNU131100 RXO131100:RXQ131100 SHK131100:SHM131100 SRG131100:SRI131100 TBC131100:TBE131100 TKY131100:TLA131100 TUU131100:TUW131100 UEQ131100:UES131100 UOM131100:UOO131100 UYI131100:UYK131100 VIE131100:VIG131100 VSA131100:VSC131100 WBW131100:WBY131100 WLS131100:WLU131100 WVO131100:WVQ131100 G196619:I196619 JC196636:JE196636 SY196636:TA196636 ACU196636:ACW196636 AMQ196636:AMS196636 AWM196636:AWO196636 BGI196636:BGK196636 BQE196636:BQG196636 CAA196636:CAC196636 CJW196636:CJY196636 CTS196636:CTU196636 DDO196636:DDQ196636 DNK196636:DNM196636 DXG196636:DXI196636 EHC196636:EHE196636 EQY196636:ERA196636 FAU196636:FAW196636 FKQ196636:FKS196636 FUM196636:FUO196636 GEI196636:GEK196636 GOE196636:GOG196636 GYA196636:GYC196636 HHW196636:HHY196636 HRS196636:HRU196636 IBO196636:IBQ196636 ILK196636:ILM196636 IVG196636:IVI196636 JFC196636:JFE196636 JOY196636:JPA196636 JYU196636:JYW196636 KIQ196636:KIS196636 KSM196636:KSO196636 LCI196636:LCK196636 LME196636:LMG196636 LWA196636:LWC196636 MFW196636:MFY196636 MPS196636:MPU196636 MZO196636:MZQ196636 NJK196636:NJM196636 NTG196636:NTI196636 ODC196636:ODE196636 OMY196636:ONA196636 OWU196636:OWW196636 PGQ196636:PGS196636 PQM196636:PQO196636 QAI196636:QAK196636 QKE196636:QKG196636 QUA196636:QUC196636 RDW196636:RDY196636 RNS196636:RNU196636 RXO196636:RXQ196636 SHK196636:SHM196636 SRG196636:SRI196636 TBC196636:TBE196636 TKY196636:TLA196636 TUU196636:TUW196636 UEQ196636:UES196636 UOM196636:UOO196636 UYI196636:UYK196636 VIE196636:VIG196636 VSA196636:VSC196636 WBW196636:WBY196636 WLS196636:WLU196636 WVO196636:WVQ196636 G262155:I262155 JC262172:JE262172 SY262172:TA262172 ACU262172:ACW262172 AMQ262172:AMS262172 AWM262172:AWO262172 BGI262172:BGK262172 BQE262172:BQG262172 CAA262172:CAC262172 CJW262172:CJY262172 CTS262172:CTU262172 DDO262172:DDQ262172 DNK262172:DNM262172 DXG262172:DXI262172 EHC262172:EHE262172 EQY262172:ERA262172 FAU262172:FAW262172 FKQ262172:FKS262172 FUM262172:FUO262172 GEI262172:GEK262172 GOE262172:GOG262172 GYA262172:GYC262172 HHW262172:HHY262172 HRS262172:HRU262172 IBO262172:IBQ262172 ILK262172:ILM262172 IVG262172:IVI262172 JFC262172:JFE262172 JOY262172:JPA262172 JYU262172:JYW262172 KIQ262172:KIS262172 KSM262172:KSO262172 LCI262172:LCK262172 LME262172:LMG262172 LWA262172:LWC262172 MFW262172:MFY262172 MPS262172:MPU262172 MZO262172:MZQ262172 NJK262172:NJM262172 NTG262172:NTI262172 ODC262172:ODE262172 OMY262172:ONA262172 OWU262172:OWW262172 PGQ262172:PGS262172 PQM262172:PQO262172 QAI262172:QAK262172 QKE262172:QKG262172 QUA262172:QUC262172 RDW262172:RDY262172 RNS262172:RNU262172 RXO262172:RXQ262172 SHK262172:SHM262172 SRG262172:SRI262172 TBC262172:TBE262172 TKY262172:TLA262172 TUU262172:TUW262172 UEQ262172:UES262172 UOM262172:UOO262172 UYI262172:UYK262172 VIE262172:VIG262172 VSA262172:VSC262172 WBW262172:WBY262172 WLS262172:WLU262172 WVO262172:WVQ262172 G327691:I327691 JC327708:JE327708 SY327708:TA327708 ACU327708:ACW327708 AMQ327708:AMS327708 AWM327708:AWO327708 BGI327708:BGK327708 BQE327708:BQG327708 CAA327708:CAC327708 CJW327708:CJY327708 CTS327708:CTU327708 DDO327708:DDQ327708 DNK327708:DNM327708 DXG327708:DXI327708 EHC327708:EHE327708 EQY327708:ERA327708 FAU327708:FAW327708 FKQ327708:FKS327708 FUM327708:FUO327708 GEI327708:GEK327708 GOE327708:GOG327708 GYA327708:GYC327708 HHW327708:HHY327708 HRS327708:HRU327708 IBO327708:IBQ327708 ILK327708:ILM327708 IVG327708:IVI327708 JFC327708:JFE327708 JOY327708:JPA327708 JYU327708:JYW327708 KIQ327708:KIS327708 KSM327708:KSO327708 LCI327708:LCK327708 LME327708:LMG327708 LWA327708:LWC327708 MFW327708:MFY327708 MPS327708:MPU327708 MZO327708:MZQ327708 NJK327708:NJM327708 NTG327708:NTI327708 ODC327708:ODE327708 OMY327708:ONA327708 OWU327708:OWW327708 PGQ327708:PGS327708 PQM327708:PQO327708 QAI327708:QAK327708 QKE327708:QKG327708 QUA327708:QUC327708 RDW327708:RDY327708 RNS327708:RNU327708 RXO327708:RXQ327708 SHK327708:SHM327708 SRG327708:SRI327708 TBC327708:TBE327708 TKY327708:TLA327708 TUU327708:TUW327708 UEQ327708:UES327708 UOM327708:UOO327708 UYI327708:UYK327708 VIE327708:VIG327708 VSA327708:VSC327708 WBW327708:WBY327708 WLS327708:WLU327708 WVO327708:WVQ327708 G393227:I393227 JC393244:JE393244 SY393244:TA393244 ACU393244:ACW393244 AMQ393244:AMS393244 AWM393244:AWO393244 BGI393244:BGK393244 BQE393244:BQG393244 CAA393244:CAC393244 CJW393244:CJY393244 CTS393244:CTU393244 DDO393244:DDQ393244 DNK393244:DNM393244 DXG393244:DXI393244 EHC393244:EHE393244 EQY393244:ERA393244 FAU393244:FAW393244 FKQ393244:FKS393244 FUM393244:FUO393244 GEI393244:GEK393244 GOE393244:GOG393244 GYA393244:GYC393244 HHW393244:HHY393244 HRS393244:HRU393244 IBO393244:IBQ393244 ILK393244:ILM393244 IVG393244:IVI393244 JFC393244:JFE393244 JOY393244:JPA393244 JYU393244:JYW393244 KIQ393244:KIS393244 KSM393244:KSO393244 LCI393244:LCK393244 LME393244:LMG393244 LWA393244:LWC393244 MFW393244:MFY393244 MPS393244:MPU393244 MZO393244:MZQ393244 NJK393244:NJM393244 NTG393244:NTI393244 ODC393244:ODE393244 OMY393244:ONA393244 OWU393244:OWW393244 PGQ393244:PGS393244 PQM393244:PQO393244 QAI393244:QAK393244 QKE393244:QKG393244 QUA393244:QUC393244 RDW393244:RDY393244 RNS393244:RNU393244 RXO393244:RXQ393244 SHK393244:SHM393244 SRG393244:SRI393244 TBC393244:TBE393244 TKY393244:TLA393244 TUU393244:TUW393244 UEQ393244:UES393244 UOM393244:UOO393244 UYI393244:UYK393244 VIE393244:VIG393244 VSA393244:VSC393244 WBW393244:WBY393244 WLS393244:WLU393244 WVO393244:WVQ393244 G458763:I458763 JC458780:JE458780 SY458780:TA458780 ACU458780:ACW458780 AMQ458780:AMS458780 AWM458780:AWO458780 BGI458780:BGK458780 BQE458780:BQG458780 CAA458780:CAC458780 CJW458780:CJY458780 CTS458780:CTU458780 DDO458780:DDQ458780 DNK458780:DNM458780 DXG458780:DXI458780 EHC458780:EHE458780 EQY458780:ERA458780 FAU458780:FAW458780 FKQ458780:FKS458780 FUM458780:FUO458780 GEI458780:GEK458780 GOE458780:GOG458780 GYA458780:GYC458780 HHW458780:HHY458780 HRS458780:HRU458780 IBO458780:IBQ458780 ILK458780:ILM458780 IVG458780:IVI458780 JFC458780:JFE458780 JOY458780:JPA458780 JYU458780:JYW458780 KIQ458780:KIS458780 KSM458780:KSO458780 LCI458780:LCK458780 LME458780:LMG458780 LWA458780:LWC458780 MFW458780:MFY458780 MPS458780:MPU458780 MZO458780:MZQ458780 NJK458780:NJM458780 NTG458780:NTI458780 ODC458780:ODE458780 OMY458780:ONA458780 OWU458780:OWW458780 PGQ458780:PGS458780 PQM458780:PQO458780 QAI458780:QAK458780 QKE458780:QKG458780 QUA458780:QUC458780 RDW458780:RDY458780 RNS458780:RNU458780 RXO458780:RXQ458780 SHK458780:SHM458780 SRG458780:SRI458780 TBC458780:TBE458780 TKY458780:TLA458780 TUU458780:TUW458780 UEQ458780:UES458780 UOM458780:UOO458780 UYI458780:UYK458780 VIE458780:VIG458780 VSA458780:VSC458780 WBW458780:WBY458780 WLS458780:WLU458780 WVO458780:WVQ458780 G524299:I524299 JC524316:JE524316 SY524316:TA524316 ACU524316:ACW524316 AMQ524316:AMS524316 AWM524316:AWO524316 BGI524316:BGK524316 BQE524316:BQG524316 CAA524316:CAC524316 CJW524316:CJY524316 CTS524316:CTU524316 DDO524316:DDQ524316 DNK524316:DNM524316 DXG524316:DXI524316 EHC524316:EHE524316 EQY524316:ERA524316 FAU524316:FAW524316 FKQ524316:FKS524316 FUM524316:FUO524316 GEI524316:GEK524316 GOE524316:GOG524316 GYA524316:GYC524316 HHW524316:HHY524316 HRS524316:HRU524316 IBO524316:IBQ524316 ILK524316:ILM524316 IVG524316:IVI524316 JFC524316:JFE524316 JOY524316:JPA524316 JYU524316:JYW524316 KIQ524316:KIS524316 KSM524316:KSO524316 LCI524316:LCK524316 LME524316:LMG524316 LWA524316:LWC524316 MFW524316:MFY524316 MPS524316:MPU524316 MZO524316:MZQ524316 NJK524316:NJM524316 NTG524316:NTI524316 ODC524316:ODE524316 OMY524316:ONA524316 OWU524316:OWW524316 PGQ524316:PGS524316 PQM524316:PQO524316 QAI524316:QAK524316 QKE524316:QKG524316 QUA524316:QUC524316 RDW524316:RDY524316 RNS524316:RNU524316 RXO524316:RXQ524316 SHK524316:SHM524316 SRG524316:SRI524316 TBC524316:TBE524316 TKY524316:TLA524316 TUU524316:TUW524316 UEQ524316:UES524316 UOM524316:UOO524316 UYI524316:UYK524316 VIE524316:VIG524316 VSA524316:VSC524316 WBW524316:WBY524316 WLS524316:WLU524316 WVO524316:WVQ524316 G589835:I589835 JC589852:JE589852 SY589852:TA589852 ACU589852:ACW589852 AMQ589852:AMS589852 AWM589852:AWO589852 BGI589852:BGK589852 BQE589852:BQG589852 CAA589852:CAC589852 CJW589852:CJY589852 CTS589852:CTU589852 DDO589852:DDQ589852 DNK589852:DNM589852 DXG589852:DXI589852 EHC589852:EHE589852 EQY589852:ERA589852 FAU589852:FAW589852 FKQ589852:FKS589852 FUM589852:FUO589852 GEI589852:GEK589852 GOE589852:GOG589852 GYA589852:GYC589852 HHW589852:HHY589852 HRS589852:HRU589852 IBO589852:IBQ589852 ILK589852:ILM589852 IVG589852:IVI589852 JFC589852:JFE589852 JOY589852:JPA589852 JYU589852:JYW589852 KIQ589852:KIS589852 KSM589852:KSO589852 LCI589852:LCK589852 LME589852:LMG589852 LWA589852:LWC589852 MFW589852:MFY589852 MPS589852:MPU589852 MZO589852:MZQ589852 NJK589852:NJM589852 NTG589852:NTI589852 ODC589852:ODE589852 OMY589852:ONA589852 OWU589852:OWW589852 PGQ589852:PGS589852 PQM589852:PQO589852 QAI589852:QAK589852 QKE589852:QKG589852 QUA589852:QUC589852 RDW589852:RDY589852 RNS589852:RNU589852 RXO589852:RXQ589852 SHK589852:SHM589852 SRG589852:SRI589852 TBC589852:TBE589852 TKY589852:TLA589852 TUU589852:TUW589852 UEQ589852:UES589852 UOM589852:UOO589852 UYI589852:UYK589852 VIE589852:VIG589852 VSA589852:VSC589852 WBW589852:WBY589852 WLS589852:WLU589852 WVO589852:WVQ589852 G655371:I655371 JC655388:JE655388 SY655388:TA655388 ACU655388:ACW655388 AMQ655388:AMS655388 AWM655388:AWO655388 BGI655388:BGK655388 BQE655388:BQG655388 CAA655388:CAC655388 CJW655388:CJY655388 CTS655388:CTU655388 DDO655388:DDQ655388 DNK655388:DNM655388 DXG655388:DXI655388 EHC655388:EHE655388 EQY655388:ERA655388 FAU655388:FAW655388 FKQ655388:FKS655388 FUM655388:FUO655388 GEI655388:GEK655388 GOE655388:GOG655388 GYA655388:GYC655388 HHW655388:HHY655388 HRS655388:HRU655388 IBO655388:IBQ655388 ILK655388:ILM655388 IVG655388:IVI655388 JFC655388:JFE655388 JOY655388:JPA655388 JYU655388:JYW655388 KIQ655388:KIS655388 KSM655388:KSO655388 LCI655388:LCK655388 LME655388:LMG655388 LWA655388:LWC655388 MFW655388:MFY655388 MPS655388:MPU655388 MZO655388:MZQ655388 NJK655388:NJM655388 NTG655388:NTI655388 ODC655388:ODE655388 OMY655388:ONA655388 OWU655388:OWW655388 PGQ655388:PGS655388 PQM655388:PQO655388 QAI655388:QAK655388 QKE655388:QKG655388 QUA655388:QUC655388 RDW655388:RDY655388 RNS655388:RNU655388 RXO655388:RXQ655388 SHK655388:SHM655388 SRG655388:SRI655388 TBC655388:TBE655388 TKY655388:TLA655388 TUU655388:TUW655388 UEQ655388:UES655388 UOM655388:UOO655388 UYI655388:UYK655388 VIE655388:VIG655388 VSA655388:VSC655388 WBW655388:WBY655388 WLS655388:WLU655388 WVO655388:WVQ655388 G720907:I720907 JC720924:JE720924 SY720924:TA720924 ACU720924:ACW720924 AMQ720924:AMS720924 AWM720924:AWO720924 BGI720924:BGK720924 BQE720924:BQG720924 CAA720924:CAC720924 CJW720924:CJY720924 CTS720924:CTU720924 DDO720924:DDQ720924 DNK720924:DNM720924 DXG720924:DXI720924 EHC720924:EHE720924 EQY720924:ERA720924 FAU720924:FAW720924 FKQ720924:FKS720924 FUM720924:FUO720924 GEI720924:GEK720924 GOE720924:GOG720924 GYA720924:GYC720924 HHW720924:HHY720924 HRS720924:HRU720924 IBO720924:IBQ720924 ILK720924:ILM720924 IVG720924:IVI720924 JFC720924:JFE720924 JOY720924:JPA720924 JYU720924:JYW720924 KIQ720924:KIS720924 KSM720924:KSO720924 LCI720924:LCK720924 LME720924:LMG720924 LWA720924:LWC720924 MFW720924:MFY720924 MPS720924:MPU720924 MZO720924:MZQ720924 NJK720924:NJM720924 NTG720924:NTI720924 ODC720924:ODE720924 OMY720924:ONA720924 OWU720924:OWW720924 PGQ720924:PGS720924 PQM720924:PQO720924 QAI720924:QAK720924 QKE720924:QKG720924 QUA720924:QUC720924 RDW720924:RDY720924 RNS720924:RNU720924 RXO720924:RXQ720924 SHK720924:SHM720924 SRG720924:SRI720924 TBC720924:TBE720924 TKY720924:TLA720924 TUU720924:TUW720924 UEQ720924:UES720924 UOM720924:UOO720924 UYI720924:UYK720924 VIE720924:VIG720924 VSA720924:VSC720924 WBW720924:WBY720924 WLS720924:WLU720924 WVO720924:WVQ720924 G786443:I786443 JC786460:JE786460 SY786460:TA786460 ACU786460:ACW786460 AMQ786460:AMS786460 AWM786460:AWO786460 BGI786460:BGK786460 BQE786460:BQG786460 CAA786460:CAC786460 CJW786460:CJY786460 CTS786460:CTU786460 DDO786460:DDQ786460 DNK786460:DNM786460 DXG786460:DXI786460 EHC786460:EHE786460 EQY786460:ERA786460 FAU786460:FAW786460 FKQ786460:FKS786460 FUM786460:FUO786460 GEI786460:GEK786460 GOE786460:GOG786460 GYA786460:GYC786460 HHW786460:HHY786460 HRS786460:HRU786460 IBO786460:IBQ786460 ILK786460:ILM786460 IVG786460:IVI786460 JFC786460:JFE786460 JOY786460:JPA786460 JYU786460:JYW786460 KIQ786460:KIS786460 KSM786460:KSO786460 LCI786460:LCK786460 LME786460:LMG786460 LWA786460:LWC786460 MFW786460:MFY786460 MPS786460:MPU786460 MZO786460:MZQ786460 NJK786460:NJM786460 NTG786460:NTI786460 ODC786460:ODE786460 OMY786460:ONA786460 OWU786460:OWW786460 PGQ786460:PGS786460 PQM786460:PQO786460 QAI786460:QAK786460 QKE786460:QKG786460 QUA786460:QUC786460 RDW786460:RDY786460 RNS786460:RNU786460 RXO786460:RXQ786460 SHK786460:SHM786460 SRG786460:SRI786460 TBC786460:TBE786460 TKY786460:TLA786460 TUU786460:TUW786460 UEQ786460:UES786460 UOM786460:UOO786460 UYI786460:UYK786460 VIE786460:VIG786460 VSA786460:VSC786460 WBW786460:WBY786460 WLS786460:WLU786460 WVO786460:WVQ786460 G851979:I851979 JC851996:JE851996 SY851996:TA851996 ACU851996:ACW851996 AMQ851996:AMS851996 AWM851996:AWO851996 BGI851996:BGK851996 BQE851996:BQG851996 CAA851996:CAC851996 CJW851996:CJY851996 CTS851996:CTU851996 DDO851996:DDQ851996 DNK851996:DNM851996 DXG851996:DXI851996 EHC851996:EHE851996 EQY851996:ERA851996 FAU851996:FAW851996 FKQ851996:FKS851996 FUM851996:FUO851996 GEI851996:GEK851996 GOE851996:GOG851996 GYA851996:GYC851996 HHW851996:HHY851996 HRS851996:HRU851996 IBO851996:IBQ851996 ILK851996:ILM851996 IVG851996:IVI851996 JFC851996:JFE851996 JOY851996:JPA851996 JYU851996:JYW851996 KIQ851996:KIS851996 KSM851996:KSO851996 LCI851996:LCK851996 LME851996:LMG851996 LWA851996:LWC851996 MFW851996:MFY851996 MPS851996:MPU851996 MZO851996:MZQ851996 NJK851996:NJM851996 NTG851996:NTI851996 ODC851996:ODE851996 OMY851996:ONA851996 OWU851996:OWW851996 PGQ851996:PGS851996 PQM851996:PQO851996 QAI851996:QAK851996 QKE851996:QKG851996 QUA851996:QUC851996 RDW851996:RDY851996 RNS851996:RNU851996 RXO851996:RXQ851996 SHK851996:SHM851996 SRG851996:SRI851996 TBC851996:TBE851996 TKY851996:TLA851996 TUU851996:TUW851996 UEQ851996:UES851996 UOM851996:UOO851996 UYI851996:UYK851996 VIE851996:VIG851996 VSA851996:VSC851996 WBW851996:WBY851996 WLS851996:WLU851996 WVO851996:WVQ851996 G917515:I917515 JC917532:JE917532 SY917532:TA917532 ACU917532:ACW917532 AMQ917532:AMS917532 AWM917532:AWO917532 BGI917532:BGK917532 BQE917532:BQG917532 CAA917532:CAC917532 CJW917532:CJY917532 CTS917532:CTU917532 DDO917532:DDQ917532 DNK917532:DNM917532 DXG917532:DXI917532 EHC917532:EHE917532 EQY917532:ERA917532 FAU917532:FAW917532 FKQ917532:FKS917532 FUM917532:FUO917532 GEI917532:GEK917532 GOE917532:GOG917532 GYA917532:GYC917532 HHW917532:HHY917532 HRS917532:HRU917532 IBO917532:IBQ917532 ILK917532:ILM917532 IVG917532:IVI917532 JFC917532:JFE917532 JOY917532:JPA917532 JYU917532:JYW917532 KIQ917532:KIS917532 KSM917532:KSO917532 LCI917532:LCK917532 LME917532:LMG917532 LWA917532:LWC917532 MFW917532:MFY917532 MPS917532:MPU917532 MZO917532:MZQ917532 NJK917532:NJM917532 NTG917532:NTI917532 ODC917532:ODE917532 OMY917532:ONA917532 OWU917532:OWW917532 PGQ917532:PGS917532 PQM917532:PQO917532 QAI917532:QAK917532 QKE917532:QKG917532 QUA917532:QUC917532 RDW917532:RDY917532 RNS917532:RNU917532 RXO917532:RXQ917532 SHK917532:SHM917532 SRG917532:SRI917532 TBC917532:TBE917532 TKY917532:TLA917532 TUU917532:TUW917532 UEQ917532:UES917532 UOM917532:UOO917532 UYI917532:UYK917532 VIE917532:VIG917532 VSA917532:VSC917532 WBW917532:WBY917532 WLS917532:WLU917532 WVO917532:WVQ917532 G983051:I983051 JC983068:JE983068 SY983068:TA983068 ACU983068:ACW983068 AMQ983068:AMS983068 AWM983068:AWO983068 BGI983068:BGK983068 BQE983068:BQG983068 CAA983068:CAC983068 CJW983068:CJY983068 CTS983068:CTU983068 DDO983068:DDQ983068 DNK983068:DNM983068 DXG983068:DXI983068 EHC983068:EHE983068 EQY983068:ERA983068 FAU983068:FAW983068 FKQ983068:FKS983068 FUM983068:FUO983068 GEI983068:GEK983068 GOE983068:GOG983068 GYA983068:GYC983068 HHW983068:HHY983068 HRS983068:HRU983068 IBO983068:IBQ983068 ILK983068:ILM983068 IVG983068:IVI983068 JFC983068:JFE983068 JOY983068:JPA983068 JYU983068:JYW983068 KIQ983068:KIS983068 KSM983068:KSO983068 LCI983068:LCK983068 LME983068:LMG983068 LWA983068:LWC983068 MFW983068:MFY983068 MPS983068:MPU983068 MZO983068:MZQ983068 NJK983068:NJM983068 NTG983068:NTI983068 ODC983068:ODE983068 OMY983068:ONA983068 OWU983068:OWW983068 PGQ983068:PGS983068 PQM983068:PQO983068 QAI983068:QAK983068 QKE983068:QKG983068 QUA983068:QUC983068 RDW983068:RDY983068 RNS983068:RNU983068 RXO983068:RXQ983068 SHK983068:SHM983068 SRG983068:SRI983068 TBC983068:TBE983068 TKY983068:TLA983068 TUU983068:TUW983068 UEQ983068:UES983068 UOM983068:UOO983068 UYI983068:UYK983068 VIE983068:VIG983068 VSA983068:VSC983068 WBW983068:WBY983068 WLS983068:WLU983068 WVO983068:WVQ983068 G11:I11 JC12:JE12 SY12:TA12 ACU12:ACW12 AMQ12:AMS12 AWM12:AWO12 BGI12:BGK12 BQE12:BQG12 CAA12:CAC12 CJW12:CJY12 CTS12:CTU12 DDO12:DDQ12 DNK12:DNM12 DXG12:DXI12 EHC12:EHE12 EQY12:ERA12 FAU12:FAW12 FKQ12:FKS12 FUM12:FUO12 GEI12:GEK12 GOE12:GOG12 GYA12:GYC12 HHW12:HHY12 HRS12:HRU12 IBO12:IBQ12 ILK12:ILM12 IVG12:IVI12 JFC12:JFE12 JOY12:JPA12 JYU12:JYW12 KIQ12:KIS12 KSM12:KSO12 LCI12:LCK12 LME12:LMG12 LWA12:LWC12 MFW12:MFY12 MPS12:MPU12 MZO12:MZQ12 NJK12:NJM12 NTG12:NTI12 ODC12:ODE12 OMY12:ONA12 OWU12:OWW12 PGQ12:PGS12 PQM12:PQO12 QAI12:QAK12 QKE12:QKG12 QUA12:QUC12 RDW12:RDY12 RNS12:RNU12 RXO12:RXQ12 SHK12:SHM12 SRG12:SRI12 TBC12:TBE12 TKY12:TLA12 TUU12:TUW12 UEQ12:UES12 UOM12:UOO12 UYI12:UYK12 VIE12:VIG12 VSA12:VSC12 WBW12:WBY12 WLS12:WLU12 WVO12:WVQ12 G65538:I65538 JC65555:JE65555 SY65555:TA65555 ACU65555:ACW65555 AMQ65555:AMS65555 AWM65555:AWO65555 BGI65555:BGK65555 BQE65555:BQG65555 CAA65555:CAC65555 CJW65555:CJY65555 CTS65555:CTU65555 DDO65555:DDQ65555 DNK65555:DNM65555 DXG65555:DXI65555 EHC65555:EHE65555 EQY65555:ERA65555 FAU65555:FAW65555 FKQ65555:FKS65555 FUM65555:FUO65555 GEI65555:GEK65555 GOE65555:GOG65555 GYA65555:GYC65555 HHW65555:HHY65555 HRS65555:HRU65555 IBO65555:IBQ65555 ILK65555:ILM65555 IVG65555:IVI65555 JFC65555:JFE65555 JOY65555:JPA65555 JYU65555:JYW65555 KIQ65555:KIS65555 KSM65555:KSO65555 LCI65555:LCK65555 LME65555:LMG65555 LWA65555:LWC65555 MFW65555:MFY65555 MPS65555:MPU65555 MZO65555:MZQ65555 NJK65555:NJM65555 NTG65555:NTI65555 ODC65555:ODE65555 OMY65555:ONA65555 OWU65555:OWW65555 PGQ65555:PGS65555 PQM65555:PQO65555 QAI65555:QAK65555 QKE65555:QKG65555 QUA65555:QUC65555 RDW65555:RDY65555 RNS65555:RNU65555 RXO65555:RXQ65555 SHK65555:SHM65555 SRG65555:SRI65555 TBC65555:TBE65555 TKY65555:TLA65555 TUU65555:TUW65555 UEQ65555:UES65555 UOM65555:UOO65555 UYI65555:UYK65555 VIE65555:VIG65555 VSA65555:VSC65555 WBW65555:WBY65555 WLS65555:WLU65555 WVO65555:WVQ65555 G131074:I131074 JC131091:JE131091 SY131091:TA131091 ACU131091:ACW131091 AMQ131091:AMS131091 AWM131091:AWO131091 BGI131091:BGK131091 BQE131091:BQG131091 CAA131091:CAC131091 CJW131091:CJY131091 CTS131091:CTU131091 DDO131091:DDQ131091 DNK131091:DNM131091 DXG131091:DXI131091 EHC131091:EHE131091 EQY131091:ERA131091 FAU131091:FAW131091 FKQ131091:FKS131091 FUM131091:FUO131091 GEI131091:GEK131091 GOE131091:GOG131091 GYA131091:GYC131091 HHW131091:HHY131091 HRS131091:HRU131091 IBO131091:IBQ131091 ILK131091:ILM131091 IVG131091:IVI131091 JFC131091:JFE131091 JOY131091:JPA131091 JYU131091:JYW131091 KIQ131091:KIS131091 KSM131091:KSO131091 LCI131091:LCK131091 LME131091:LMG131091 LWA131091:LWC131091 MFW131091:MFY131091 MPS131091:MPU131091 MZO131091:MZQ131091 NJK131091:NJM131091 NTG131091:NTI131091 ODC131091:ODE131091 OMY131091:ONA131091 OWU131091:OWW131091 PGQ131091:PGS131091 PQM131091:PQO131091 QAI131091:QAK131091 QKE131091:QKG131091 QUA131091:QUC131091 RDW131091:RDY131091 RNS131091:RNU131091 RXO131091:RXQ131091 SHK131091:SHM131091 SRG131091:SRI131091 TBC131091:TBE131091 TKY131091:TLA131091 TUU131091:TUW131091 UEQ131091:UES131091 UOM131091:UOO131091 UYI131091:UYK131091 VIE131091:VIG131091 VSA131091:VSC131091 WBW131091:WBY131091 WLS131091:WLU131091 WVO131091:WVQ131091 G196610:I196610 JC196627:JE196627 SY196627:TA196627 ACU196627:ACW196627 AMQ196627:AMS196627 AWM196627:AWO196627 BGI196627:BGK196627 BQE196627:BQG196627 CAA196627:CAC196627 CJW196627:CJY196627 CTS196627:CTU196627 DDO196627:DDQ196627 DNK196627:DNM196627 DXG196627:DXI196627 EHC196627:EHE196627 EQY196627:ERA196627 FAU196627:FAW196627 FKQ196627:FKS196627 FUM196627:FUO196627 GEI196627:GEK196627 GOE196627:GOG196627 GYA196627:GYC196627 HHW196627:HHY196627 HRS196627:HRU196627 IBO196627:IBQ196627 ILK196627:ILM196627 IVG196627:IVI196627 JFC196627:JFE196627 JOY196627:JPA196627 JYU196627:JYW196627 KIQ196627:KIS196627 KSM196627:KSO196627 LCI196627:LCK196627 LME196627:LMG196627 LWA196627:LWC196627 MFW196627:MFY196627 MPS196627:MPU196627 MZO196627:MZQ196627 NJK196627:NJM196627 NTG196627:NTI196627 ODC196627:ODE196627 OMY196627:ONA196627 OWU196627:OWW196627 PGQ196627:PGS196627 PQM196627:PQO196627 QAI196627:QAK196627 QKE196627:QKG196627 QUA196627:QUC196627 RDW196627:RDY196627 RNS196627:RNU196627 RXO196627:RXQ196627 SHK196627:SHM196627 SRG196627:SRI196627 TBC196627:TBE196627 TKY196627:TLA196627 TUU196627:TUW196627 UEQ196627:UES196627 UOM196627:UOO196627 UYI196627:UYK196627 VIE196627:VIG196627 VSA196627:VSC196627 WBW196627:WBY196627 WLS196627:WLU196627 WVO196627:WVQ196627 G262146:I262146 JC262163:JE262163 SY262163:TA262163 ACU262163:ACW262163 AMQ262163:AMS262163 AWM262163:AWO262163 BGI262163:BGK262163 BQE262163:BQG262163 CAA262163:CAC262163 CJW262163:CJY262163 CTS262163:CTU262163 DDO262163:DDQ262163 DNK262163:DNM262163 DXG262163:DXI262163 EHC262163:EHE262163 EQY262163:ERA262163 FAU262163:FAW262163 FKQ262163:FKS262163 FUM262163:FUO262163 GEI262163:GEK262163 GOE262163:GOG262163 GYA262163:GYC262163 HHW262163:HHY262163 HRS262163:HRU262163 IBO262163:IBQ262163 ILK262163:ILM262163 IVG262163:IVI262163 JFC262163:JFE262163 JOY262163:JPA262163 JYU262163:JYW262163 KIQ262163:KIS262163 KSM262163:KSO262163 LCI262163:LCK262163 LME262163:LMG262163 LWA262163:LWC262163 MFW262163:MFY262163 MPS262163:MPU262163 MZO262163:MZQ262163 NJK262163:NJM262163 NTG262163:NTI262163 ODC262163:ODE262163 OMY262163:ONA262163 OWU262163:OWW262163 PGQ262163:PGS262163 PQM262163:PQO262163 QAI262163:QAK262163 QKE262163:QKG262163 QUA262163:QUC262163 RDW262163:RDY262163 RNS262163:RNU262163 RXO262163:RXQ262163 SHK262163:SHM262163 SRG262163:SRI262163 TBC262163:TBE262163 TKY262163:TLA262163 TUU262163:TUW262163 UEQ262163:UES262163 UOM262163:UOO262163 UYI262163:UYK262163 VIE262163:VIG262163 VSA262163:VSC262163 WBW262163:WBY262163 WLS262163:WLU262163 WVO262163:WVQ262163 G327682:I327682 JC327699:JE327699 SY327699:TA327699 ACU327699:ACW327699 AMQ327699:AMS327699 AWM327699:AWO327699 BGI327699:BGK327699 BQE327699:BQG327699 CAA327699:CAC327699 CJW327699:CJY327699 CTS327699:CTU327699 DDO327699:DDQ327699 DNK327699:DNM327699 DXG327699:DXI327699 EHC327699:EHE327699 EQY327699:ERA327699 FAU327699:FAW327699 FKQ327699:FKS327699 FUM327699:FUO327699 GEI327699:GEK327699 GOE327699:GOG327699 GYA327699:GYC327699 HHW327699:HHY327699 HRS327699:HRU327699 IBO327699:IBQ327699 ILK327699:ILM327699 IVG327699:IVI327699 JFC327699:JFE327699 JOY327699:JPA327699 JYU327699:JYW327699 KIQ327699:KIS327699 KSM327699:KSO327699 LCI327699:LCK327699 LME327699:LMG327699 LWA327699:LWC327699 MFW327699:MFY327699 MPS327699:MPU327699 MZO327699:MZQ327699 NJK327699:NJM327699 NTG327699:NTI327699 ODC327699:ODE327699 OMY327699:ONA327699 OWU327699:OWW327699 PGQ327699:PGS327699 PQM327699:PQO327699 QAI327699:QAK327699 QKE327699:QKG327699 QUA327699:QUC327699 RDW327699:RDY327699 RNS327699:RNU327699 RXO327699:RXQ327699 SHK327699:SHM327699 SRG327699:SRI327699 TBC327699:TBE327699 TKY327699:TLA327699 TUU327699:TUW327699 UEQ327699:UES327699 UOM327699:UOO327699 UYI327699:UYK327699 VIE327699:VIG327699 VSA327699:VSC327699 WBW327699:WBY327699 WLS327699:WLU327699 WVO327699:WVQ327699 G393218:I393218 JC393235:JE393235 SY393235:TA393235 ACU393235:ACW393235 AMQ393235:AMS393235 AWM393235:AWO393235 BGI393235:BGK393235 BQE393235:BQG393235 CAA393235:CAC393235 CJW393235:CJY393235 CTS393235:CTU393235 DDO393235:DDQ393235 DNK393235:DNM393235 DXG393235:DXI393235 EHC393235:EHE393235 EQY393235:ERA393235 FAU393235:FAW393235 FKQ393235:FKS393235 FUM393235:FUO393235 GEI393235:GEK393235 GOE393235:GOG393235 GYA393235:GYC393235 HHW393235:HHY393235 HRS393235:HRU393235 IBO393235:IBQ393235 ILK393235:ILM393235 IVG393235:IVI393235 JFC393235:JFE393235 JOY393235:JPA393235 JYU393235:JYW393235 KIQ393235:KIS393235 KSM393235:KSO393235 LCI393235:LCK393235 LME393235:LMG393235 LWA393235:LWC393235 MFW393235:MFY393235 MPS393235:MPU393235 MZO393235:MZQ393235 NJK393235:NJM393235 NTG393235:NTI393235 ODC393235:ODE393235 OMY393235:ONA393235 OWU393235:OWW393235 PGQ393235:PGS393235 PQM393235:PQO393235 QAI393235:QAK393235 QKE393235:QKG393235 QUA393235:QUC393235 RDW393235:RDY393235 RNS393235:RNU393235 RXO393235:RXQ393235 SHK393235:SHM393235 SRG393235:SRI393235 TBC393235:TBE393235 TKY393235:TLA393235 TUU393235:TUW393235 UEQ393235:UES393235 UOM393235:UOO393235 UYI393235:UYK393235 VIE393235:VIG393235 VSA393235:VSC393235 WBW393235:WBY393235 WLS393235:WLU393235 WVO393235:WVQ393235 G458754:I458754 JC458771:JE458771 SY458771:TA458771 ACU458771:ACW458771 AMQ458771:AMS458771 AWM458771:AWO458771 BGI458771:BGK458771 BQE458771:BQG458771 CAA458771:CAC458771 CJW458771:CJY458771 CTS458771:CTU458771 DDO458771:DDQ458771 DNK458771:DNM458771 DXG458771:DXI458771 EHC458771:EHE458771 EQY458771:ERA458771 FAU458771:FAW458771 FKQ458771:FKS458771 FUM458771:FUO458771 GEI458771:GEK458771 GOE458771:GOG458771 GYA458771:GYC458771 HHW458771:HHY458771 HRS458771:HRU458771 IBO458771:IBQ458771 ILK458771:ILM458771 IVG458771:IVI458771 JFC458771:JFE458771 JOY458771:JPA458771 JYU458771:JYW458771 KIQ458771:KIS458771 KSM458771:KSO458771 LCI458771:LCK458771 LME458771:LMG458771 LWA458771:LWC458771 MFW458771:MFY458771 MPS458771:MPU458771 MZO458771:MZQ458771 NJK458771:NJM458771 NTG458771:NTI458771 ODC458771:ODE458771 OMY458771:ONA458771 OWU458771:OWW458771 PGQ458771:PGS458771 PQM458771:PQO458771 QAI458771:QAK458771 QKE458771:QKG458771 QUA458771:QUC458771 RDW458771:RDY458771 RNS458771:RNU458771 RXO458771:RXQ458771 SHK458771:SHM458771 SRG458771:SRI458771 TBC458771:TBE458771 TKY458771:TLA458771 TUU458771:TUW458771 UEQ458771:UES458771 UOM458771:UOO458771 UYI458771:UYK458771 VIE458771:VIG458771 VSA458771:VSC458771 WBW458771:WBY458771 WLS458771:WLU458771 WVO458771:WVQ458771 G524290:I524290 JC524307:JE524307 SY524307:TA524307 ACU524307:ACW524307 AMQ524307:AMS524307 AWM524307:AWO524307 BGI524307:BGK524307 BQE524307:BQG524307 CAA524307:CAC524307 CJW524307:CJY524307 CTS524307:CTU524307 DDO524307:DDQ524307 DNK524307:DNM524307 DXG524307:DXI524307 EHC524307:EHE524307 EQY524307:ERA524307 FAU524307:FAW524307 FKQ524307:FKS524307 FUM524307:FUO524307 GEI524307:GEK524307 GOE524307:GOG524307 GYA524307:GYC524307 HHW524307:HHY524307 HRS524307:HRU524307 IBO524307:IBQ524307 ILK524307:ILM524307 IVG524307:IVI524307 JFC524307:JFE524307 JOY524307:JPA524307 JYU524307:JYW524307 KIQ524307:KIS524307 KSM524307:KSO524307 LCI524307:LCK524307 LME524307:LMG524307 LWA524307:LWC524307 MFW524307:MFY524307 MPS524307:MPU524307 MZO524307:MZQ524307 NJK524307:NJM524307 NTG524307:NTI524307 ODC524307:ODE524307 OMY524307:ONA524307 OWU524307:OWW524307 PGQ524307:PGS524307 PQM524307:PQO524307 QAI524307:QAK524307 QKE524307:QKG524307 QUA524307:QUC524307 RDW524307:RDY524307 RNS524307:RNU524307 RXO524307:RXQ524307 SHK524307:SHM524307 SRG524307:SRI524307 TBC524307:TBE524307 TKY524307:TLA524307 TUU524307:TUW524307 UEQ524307:UES524307 UOM524307:UOO524307 UYI524307:UYK524307 VIE524307:VIG524307 VSA524307:VSC524307 WBW524307:WBY524307 WLS524307:WLU524307 WVO524307:WVQ524307 G589826:I589826 JC589843:JE589843 SY589843:TA589843 ACU589843:ACW589843 AMQ589843:AMS589843 AWM589843:AWO589843 BGI589843:BGK589843 BQE589843:BQG589843 CAA589843:CAC589843 CJW589843:CJY589843 CTS589843:CTU589843 DDO589843:DDQ589843 DNK589843:DNM589843 DXG589843:DXI589843 EHC589843:EHE589843 EQY589843:ERA589843 FAU589843:FAW589843 FKQ589843:FKS589843 FUM589843:FUO589843 GEI589843:GEK589843 GOE589843:GOG589843 GYA589843:GYC589843 HHW589843:HHY589843 HRS589843:HRU589843 IBO589843:IBQ589843 ILK589843:ILM589843 IVG589843:IVI589843 JFC589843:JFE589843 JOY589843:JPA589843 JYU589843:JYW589843 KIQ589843:KIS589843 KSM589843:KSO589843 LCI589843:LCK589843 LME589843:LMG589843 LWA589843:LWC589843 MFW589843:MFY589843 MPS589843:MPU589843 MZO589843:MZQ589843 NJK589843:NJM589843 NTG589843:NTI589843 ODC589843:ODE589843 OMY589843:ONA589843 OWU589843:OWW589843 PGQ589843:PGS589843 PQM589843:PQO589843 QAI589843:QAK589843 QKE589843:QKG589843 QUA589843:QUC589843 RDW589843:RDY589843 RNS589843:RNU589843 RXO589843:RXQ589843 SHK589843:SHM589843 SRG589843:SRI589843 TBC589843:TBE589843 TKY589843:TLA589843 TUU589843:TUW589843 UEQ589843:UES589843 UOM589843:UOO589843 UYI589843:UYK589843 VIE589843:VIG589843 VSA589843:VSC589843 WBW589843:WBY589843 WLS589843:WLU589843 WVO589843:WVQ589843 G655362:I655362 JC655379:JE655379 SY655379:TA655379 ACU655379:ACW655379 AMQ655379:AMS655379 AWM655379:AWO655379 BGI655379:BGK655379 BQE655379:BQG655379 CAA655379:CAC655379 CJW655379:CJY655379 CTS655379:CTU655379 DDO655379:DDQ655379 DNK655379:DNM655379 DXG655379:DXI655379 EHC655379:EHE655379 EQY655379:ERA655379 FAU655379:FAW655379 FKQ655379:FKS655379 FUM655379:FUO655379 GEI655379:GEK655379 GOE655379:GOG655379 GYA655379:GYC655379 HHW655379:HHY655379 HRS655379:HRU655379 IBO655379:IBQ655379 ILK655379:ILM655379 IVG655379:IVI655379 JFC655379:JFE655379 JOY655379:JPA655379 JYU655379:JYW655379 KIQ655379:KIS655379 KSM655379:KSO655379 LCI655379:LCK655379 LME655379:LMG655379 LWA655379:LWC655379 MFW655379:MFY655379 MPS655379:MPU655379 MZO655379:MZQ655379 NJK655379:NJM655379 NTG655379:NTI655379 ODC655379:ODE655379 OMY655379:ONA655379 OWU655379:OWW655379 PGQ655379:PGS655379 PQM655379:PQO655379 QAI655379:QAK655379 QKE655379:QKG655379 QUA655379:QUC655379 RDW655379:RDY655379 RNS655379:RNU655379 RXO655379:RXQ655379 SHK655379:SHM655379 SRG655379:SRI655379 TBC655379:TBE655379 TKY655379:TLA655379 TUU655379:TUW655379 UEQ655379:UES655379 UOM655379:UOO655379 UYI655379:UYK655379 VIE655379:VIG655379 VSA655379:VSC655379 WBW655379:WBY655379 WLS655379:WLU655379 WVO655379:WVQ655379 G720898:I720898 JC720915:JE720915 SY720915:TA720915 ACU720915:ACW720915 AMQ720915:AMS720915 AWM720915:AWO720915 BGI720915:BGK720915 BQE720915:BQG720915 CAA720915:CAC720915 CJW720915:CJY720915 CTS720915:CTU720915 DDO720915:DDQ720915 DNK720915:DNM720915 DXG720915:DXI720915 EHC720915:EHE720915 EQY720915:ERA720915 FAU720915:FAW720915 FKQ720915:FKS720915 FUM720915:FUO720915 GEI720915:GEK720915 GOE720915:GOG720915 GYA720915:GYC720915 HHW720915:HHY720915 HRS720915:HRU720915 IBO720915:IBQ720915 ILK720915:ILM720915 IVG720915:IVI720915 JFC720915:JFE720915 JOY720915:JPA720915 JYU720915:JYW720915 KIQ720915:KIS720915 KSM720915:KSO720915 LCI720915:LCK720915 LME720915:LMG720915 LWA720915:LWC720915 MFW720915:MFY720915 MPS720915:MPU720915 MZO720915:MZQ720915 NJK720915:NJM720915 NTG720915:NTI720915 ODC720915:ODE720915 OMY720915:ONA720915 OWU720915:OWW720915 PGQ720915:PGS720915 PQM720915:PQO720915 QAI720915:QAK720915 QKE720915:QKG720915 QUA720915:QUC720915 RDW720915:RDY720915 RNS720915:RNU720915 RXO720915:RXQ720915 SHK720915:SHM720915 SRG720915:SRI720915 TBC720915:TBE720915 TKY720915:TLA720915 TUU720915:TUW720915 UEQ720915:UES720915 UOM720915:UOO720915 UYI720915:UYK720915 VIE720915:VIG720915 VSA720915:VSC720915 WBW720915:WBY720915 WLS720915:WLU720915 WVO720915:WVQ720915 G786434:I786434 JC786451:JE786451 SY786451:TA786451 ACU786451:ACW786451 AMQ786451:AMS786451 AWM786451:AWO786451 BGI786451:BGK786451 BQE786451:BQG786451 CAA786451:CAC786451 CJW786451:CJY786451 CTS786451:CTU786451 DDO786451:DDQ786451 DNK786451:DNM786451 DXG786451:DXI786451 EHC786451:EHE786451 EQY786451:ERA786451 FAU786451:FAW786451 FKQ786451:FKS786451 FUM786451:FUO786451 GEI786451:GEK786451 GOE786451:GOG786451 GYA786451:GYC786451 HHW786451:HHY786451 HRS786451:HRU786451 IBO786451:IBQ786451 ILK786451:ILM786451 IVG786451:IVI786451 JFC786451:JFE786451 JOY786451:JPA786451 JYU786451:JYW786451 KIQ786451:KIS786451 KSM786451:KSO786451 LCI786451:LCK786451 LME786451:LMG786451 LWA786451:LWC786451 MFW786451:MFY786451 MPS786451:MPU786451 MZO786451:MZQ786451 NJK786451:NJM786451 NTG786451:NTI786451 ODC786451:ODE786451 OMY786451:ONA786451 OWU786451:OWW786451 PGQ786451:PGS786451 PQM786451:PQO786451 QAI786451:QAK786451 QKE786451:QKG786451 QUA786451:QUC786451 RDW786451:RDY786451 RNS786451:RNU786451 RXO786451:RXQ786451 SHK786451:SHM786451 SRG786451:SRI786451 TBC786451:TBE786451 TKY786451:TLA786451 TUU786451:TUW786451 UEQ786451:UES786451 UOM786451:UOO786451 UYI786451:UYK786451 VIE786451:VIG786451 VSA786451:VSC786451 WBW786451:WBY786451 WLS786451:WLU786451 WVO786451:WVQ786451 G851970:I851970 JC851987:JE851987 SY851987:TA851987 ACU851987:ACW851987 AMQ851987:AMS851987 AWM851987:AWO851987 BGI851987:BGK851987 BQE851987:BQG851987 CAA851987:CAC851987 CJW851987:CJY851987 CTS851987:CTU851987 DDO851987:DDQ851987 DNK851987:DNM851987 DXG851987:DXI851987 EHC851987:EHE851987 EQY851987:ERA851987 FAU851987:FAW851987 FKQ851987:FKS851987 FUM851987:FUO851987 GEI851987:GEK851987 GOE851987:GOG851987 GYA851987:GYC851987 HHW851987:HHY851987 HRS851987:HRU851987 IBO851987:IBQ851987 ILK851987:ILM851987 IVG851987:IVI851987 JFC851987:JFE851987 JOY851987:JPA851987 JYU851987:JYW851987 KIQ851987:KIS851987 KSM851987:KSO851987 LCI851987:LCK851987 LME851987:LMG851987 LWA851987:LWC851987 MFW851987:MFY851987 MPS851987:MPU851987 MZO851987:MZQ851987 NJK851987:NJM851987 NTG851987:NTI851987 ODC851987:ODE851987 OMY851987:ONA851987 OWU851987:OWW851987 PGQ851987:PGS851987 PQM851987:PQO851987 QAI851987:QAK851987 QKE851987:QKG851987 QUA851987:QUC851987 RDW851987:RDY851987 RNS851987:RNU851987 RXO851987:RXQ851987 SHK851987:SHM851987 SRG851987:SRI851987 TBC851987:TBE851987 TKY851987:TLA851987 TUU851987:TUW851987 UEQ851987:UES851987 UOM851987:UOO851987 UYI851987:UYK851987 VIE851987:VIG851987 VSA851987:VSC851987 WBW851987:WBY851987 WLS851987:WLU851987 WVO851987:WVQ851987 G917506:I917506 JC917523:JE917523 SY917523:TA917523 ACU917523:ACW917523 AMQ917523:AMS917523 AWM917523:AWO917523 BGI917523:BGK917523 BQE917523:BQG917523 CAA917523:CAC917523 CJW917523:CJY917523 CTS917523:CTU917523 DDO917523:DDQ917523 DNK917523:DNM917523 DXG917523:DXI917523 EHC917523:EHE917523 EQY917523:ERA917523 FAU917523:FAW917523 FKQ917523:FKS917523 FUM917523:FUO917523 GEI917523:GEK917523 GOE917523:GOG917523 GYA917523:GYC917523 HHW917523:HHY917523 HRS917523:HRU917523 IBO917523:IBQ917523 ILK917523:ILM917523 IVG917523:IVI917523 JFC917523:JFE917523 JOY917523:JPA917523 JYU917523:JYW917523 KIQ917523:KIS917523 KSM917523:KSO917523 LCI917523:LCK917523 LME917523:LMG917523 LWA917523:LWC917523 MFW917523:MFY917523 MPS917523:MPU917523 MZO917523:MZQ917523 NJK917523:NJM917523 NTG917523:NTI917523 ODC917523:ODE917523 OMY917523:ONA917523 OWU917523:OWW917523 PGQ917523:PGS917523 PQM917523:PQO917523 QAI917523:QAK917523 QKE917523:QKG917523 QUA917523:QUC917523 RDW917523:RDY917523 RNS917523:RNU917523 RXO917523:RXQ917523 SHK917523:SHM917523 SRG917523:SRI917523 TBC917523:TBE917523 TKY917523:TLA917523 TUU917523:TUW917523 UEQ917523:UES917523 UOM917523:UOO917523 UYI917523:UYK917523 VIE917523:VIG917523 VSA917523:VSC917523 WBW917523:WBY917523 WLS917523:WLU917523 WVO917523:WVQ917523 G983042:I983042 JC983059:JE983059 SY983059:TA983059 ACU983059:ACW983059 AMQ983059:AMS983059 AWM983059:AWO983059 BGI983059:BGK983059 BQE983059:BQG983059 CAA983059:CAC983059 CJW983059:CJY983059 CTS983059:CTU983059 DDO983059:DDQ983059 DNK983059:DNM983059 DXG983059:DXI983059 EHC983059:EHE983059 EQY983059:ERA983059 FAU983059:FAW983059 FKQ983059:FKS983059 FUM983059:FUO983059 GEI983059:GEK983059 GOE983059:GOG983059 GYA983059:GYC983059 HHW983059:HHY983059 HRS983059:HRU983059 IBO983059:IBQ983059 ILK983059:ILM983059 IVG983059:IVI983059 JFC983059:JFE983059 JOY983059:JPA983059 JYU983059:JYW983059 KIQ983059:KIS983059 KSM983059:KSO983059 LCI983059:LCK983059 LME983059:LMG983059 LWA983059:LWC983059 MFW983059:MFY983059 MPS983059:MPU983059 MZO983059:MZQ983059 NJK983059:NJM983059 NTG983059:NTI983059 ODC983059:ODE983059 OMY983059:ONA983059 OWU983059:OWW983059 PGQ983059:PGS983059 PQM983059:PQO983059 QAI983059:QAK983059 QKE983059:QKG983059 QUA983059:QUC983059 RDW983059:RDY983059 RNS983059:RNU983059 RXO983059:RXQ983059 SHK983059:SHM983059 SRG983059:SRI983059 TBC983059:TBE983059 TKY983059:TLA983059 TUU983059:TUW983059 UEQ983059:UES983059 UOM983059:UOO983059 UYI983059:UYK983059 VIE983059:VIG983059 VSA983059:VSC983059 WBW983059:WBY983059 WLS983059:WLU983059 WVO983059:WVQ983059 G983054:I983054 JC983071:JE983071 SY983071:TA983071 ACU983071:ACW983071 AMQ983071:AMS983071 AWM983071:AWO983071 BGI983071:BGK983071 BQE983071:BQG983071 CAA983071:CAC983071 CJW983071:CJY983071 CTS983071:CTU983071 DDO983071:DDQ983071 DNK983071:DNM983071 DXG983071:DXI983071 EHC983071:EHE983071 EQY983071:ERA983071 FAU983071:FAW983071 FKQ983071:FKS983071 FUM983071:FUO983071 GEI983071:GEK983071 GOE983071:GOG983071 GYA983071:GYC983071 HHW983071:HHY983071 HRS983071:HRU983071 IBO983071:IBQ983071 ILK983071:ILM983071 IVG983071:IVI983071 JFC983071:JFE983071 JOY983071:JPA983071 JYU983071:JYW983071 KIQ983071:KIS983071 KSM983071:KSO983071 LCI983071:LCK983071 LME983071:LMG983071 LWA983071:LWC983071 MFW983071:MFY983071 MPS983071:MPU983071 MZO983071:MZQ983071 NJK983071:NJM983071 NTG983071:NTI983071 ODC983071:ODE983071 OMY983071:ONA983071 OWU983071:OWW983071 PGQ983071:PGS983071 PQM983071:PQO983071 QAI983071:QAK983071 QKE983071:QKG983071 QUA983071:QUC983071 RDW983071:RDY983071 RNS983071:RNU983071 RXO983071:RXQ983071 SHK983071:SHM983071 SRG983071:SRI983071 TBC983071:TBE983071 TKY983071:TLA983071 TUU983071:TUW983071 UEQ983071:UES983071 UOM983071:UOO983071 UYI983071:UYK983071 VIE983071:VIG983071 VSA983071:VSC983071 WBW983071:WBY983071 WLS983071:WLU983071 WVO983071:WVQ983071 G65557:I65557 JC65574:JE65574 SY65574:TA65574 ACU65574:ACW65574 AMQ65574:AMS65574 AWM65574:AWO65574 BGI65574:BGK65574 BQE65574:BQG65574 CAA65574:CAC65574 CJW65574:CJY65574 CTS65574:CTU65574 DDO65574:DDQ65574 DNK65574:DNM65574 DXG65574:DXI65574 EHC65574:EHE65574 EQY65574:ERA65574 FAU65574:FAW65574 FKQ65574:FKS65574 FUM65574:FUO65574 GEI65574:GEK65574 GOE65574:GOG65574 GYA65574:GYC65574 HHW65574:HHY65574 HRS65574:HRU65574 IBO65574:IBQ65574 ILK65574:ILM65574 IVG65574:IVI65574 JFC65574:JFE65574 JOY65574:JPA65574 JYU65574:JYW65574 KIQ65574:KIS65574 KSM65574:KSO65574 LCI65574:LCK65574 LME65574:LMG65574 LWA65574:LWC65574 MFW65574:MFY65574 MPS65574:MPU65574 MZO65574:MZQ65574 NJK65574:NJM65574 NTG65574:NTI65574 ODC65574:ODE65574 OMY65574:ONA65574 OWU65574:OWW65574 PGQ65574:PGS65574 PQM65574:PQO65574 QAI65574:QAK65574 QKE65574:QKG65574 QUA65574:QUC65574 RDW65574:RDY65574 RNS65574:RNU65574 RXO65574:RXQ65574 SHK65574:SHM65574 SRG65574:SRI65574 TBC65574:TBE65574 TKY65574:TLA65574 TUU65574:TUW65574 UEQ65574:UES65574 UOM65574:UOO65574 UYI65574:UYK65574 VIE65574:VIG65574 VSA65574:VSC65574 WBW65574:WBY65574 WLS65574:WLU65574 WVO65574:WVQ65574 G131093:I131093 JC131110:JE131110 SY131110:TA131110 ACU131110:ACW131110 AMQ131110:AMS131110 AWM131110:AWO131110 BGI131110:BGK131110 BQE131110:BQG131110 CAA131110:CAC131110 CJW131110:CJY131110 CTS131110:CTU131110 DDO131110:DDQ131110 DNK131110:DNM131110 DXG131110:DXI131110 EHC131110:EHE131110 EQY131110:ERA131110 FAU131110:FAW131110 FKQ131110:FKS131110 FUM131110:FUO131110 GEI131110:GEK131110 GOE131110:GOG131110 GYA131110:GYC131110 HHW131110:HHY131110 HRS131110:HRU131110 IBO131110:IBQ131110 ILK131110:ILM131110 IVG131110:IVI131110 JFC131110:JFE131110 JOY131110:JPA131110 JYU131110:JYW131110 KIQ131110:KIS131110 KSM131110:KSO131110 LCI131110:LCK131110 LME131110:LMG131110 LWA131110:LWC131110 MFW131110:MFY131110 MPS131110:MPU131110 MZO131110:MZQ131110 NJK131110:NJM131110 NTG131110:NTI131110 ODC131110:ODE131110 OMY131110:ONA131110 OWU131110:OWW131110 PGQ131110:PGS131110 PQM131110:PQO131110 QAI131110:QAK131110 QKE131110:QKG131110 QUA131110:QUC131110 RDW131110:RDY131110 RNS131110:RNU131110 RXO131110:RXQ131110 SHK131110:SHM131110 SRG131110:SRI131110 TBC131110:TBE131110 TKY131110:TLA131110 TUU131110:TUW131110 UEQ131110:UES131110 UOM131110:UOO131110 UYI131110:UYK131110 VIE131110:VIG131110 VSA131110:VSC131110 WBW131110:WBY131110 WLS131110:WLU131110 WVO131110:WVQ131110 G196629:I196629 JC196646:JE196646 SY196646:TA196646 ACU196646:ACW196646 AMQ196646:AMS196646 AWM196646:AWO196646 BGI196646:BGK196646 BQE196646:BQG196646 CAA196646:CAC196646 CJW196646:CJY196646 CTS196646:CTU196646 DDO196646:DDQ196646 DNK196646:DNM196646 DXG196646:DXI196646 EHC196646:EHE196646 EQY196646:ERA196646 FAU196646:FAW196646 FKQ196646:FKS196646 FUM196646:FUO196646 GEI196646:GEK196646 GOE196646:GOG196646 GYA196646:GYC196646 HHW196646:HHY196646 HRS196646:HRU196646 IBO196646:IBQ196646 ILK196646:ILM196646 IVG196646:IVI196646 JFC196646:JFE196646 JOY196646:JPA196646 JYU196646:JYW196646 KIQ196646:KIS196646 KSM196646:KSO196646 LCI196646:LCK196646 LME196646:LMG196646 LWA196646:LWC196646 MFW196646:MFY196646 MPS196646:MPU196646 MZO196646:MZQ196646 NJK196646:NJM196646 NTG196646:NTI196646 ODC196646:ODE196646 OMY196646:ONA196646 OWU196646:OWW196646 PGQ196646:PGS196646 PQM196646:PQO196646 QAI196646:QAK196646 QKE196646:QKG196646 QUA196646:QUC196646 RDW196646:RDY196646 RNS196646:RNU196646 RXO196646:RXQ196646 SHK196646:SHM196646 SRG196646:SRI196646 TBC196646:TBE196646 TKY196646:TLA196646 TUU196646:TUW196646 UEQ196646:UES196646 UOM196646:UOO196646 UYI196646:UYK196646 VIE196646:VIG196646 VSA196646:VSC196646 WBW196646:WBY196646 WLS196646:WLU196646 WVO196646:WVQ196646 G262165:I262165 JC262182:JE262182 SY262182:TA262182 ACU262182:ACW262182 AMQ262182:AMS262182 AWM262182:AWO262182 BGI262182:BGK262182 BQE262182:BQG262182 CAA262182:CAC262182 CJW262182:CJY262182 CTS262182:CTU262182 DDO262182:DDQ262182 DNK262182:DNM262182 DXG262182:DXI262182 EHC262182:EHE262182 EQY262182:ERA262182 FAU262182:FAW262182 FKQ262182:FKS262182 FUM262182:FUO262182 GEI262182:GEK262182 GOE262182:GOG262182 GYA262182:GYC262182 HHW262182:HHY262182 HRS262182:HRU262182 IBO262182:IBQ262182 ILK262182:ILM262182 IVG262182:IVI262182 JFC262182:JFE262182 JOY262182:JPA262182 JYU262182:JYW262182 KIQ262182:KIS262182 KSM262182:KSO262182 LCI262182:LCK262182 LME262182:LMG262182 LWA262182:LWC262182 MFW262182:MFY262182 MPS262182:MPU262182 MZO262182:MZQ262182 NJK262182:NJM262182 NTG262182:NTI262182 ODC262182:ODE262182 OMY262182:ONA262182 OWU262182:OWW262182 PGQ262182:PGS262182 PQM262182:PQO262182 QAI262182:QAK262182 QKE262182:QKG262182 QUA262182:QUC262182 RDW262182:RDY262182 RNS262182:RNU262182 RXO262182:RXQ262182 SHK262182:SHM262182 SRG262182:SRI262182 TBC262182:TBE262182 TKY262182:TLA262182 TUU262182:TUW262182 UEQ262182:UES262182 UOM262182:UOO262182 UYI262182:UYK262182 VIE262182:VIG262182 VSA262182:VSC262182 WBW262182:WBY262182 WLS262182:WLU262182 WVO262182:WVQ262182 G327701:I327701 JC327718:JE327718 SY327718:TA327718 ACU327718:ACW327718 AMQ327718:AMS327718 AWM327718:AWO327718 BGI327718:BGK327718 BQE327718:BQG327718 CAA327718:CAC327718 CJW327718:CJY327718 CTS327718:CTU327718 DDO327718:DDQ327718 DNK327718:DNM327718 DXG327718:DXI327718 EHC327718:EHE327718 EQY327718:ERA327718 FAU327718:FAW327718 FKQ327718:FKS327718 FUM327718:FUO327718 GEI327718:GEK327718 GOE327718:GOG327718 GYA327718:GYC327718 HHW327718:HHY327718 HRS327718:HRU327718 IBO327718:IBQ327718 ILK327718:ILM327718 IVG327718:IVI327718 JFC327718:JFE327718 JOY327718:JPA327718 JYU327718:JYW327718 KIQ327718:KIS327718 KSM327718:KSO327718 LCI327718:LCK327718 LME327718:LMG327718 LWA327718:LWC327718 MFW327718:MFY327718 MPS327718:MPU327718 MZO327718:MZQ327718 NJK327718:NJM327718 NTG327718:NTI327718 ODC327718:ODE327718 OMY327718:ONA327718 OWU327718:OWW327718 PGQ327718:PGS327718 PQM327718:PQO327718 QAI327718:QAK327718 QKE327718:QKG327718 QUA327718:QUC327718 RDW327718:RDY327718 RNS327718:RNU327718 RXO327718:RXQ327718 SHK327718:SHM327718 SRG327718:SRI327718 TBC327718:TBE327718 TKY327718:TLA327718 TUU327718:TUW327718 UEQ327718:UES327718 UOM327718:UOO327718 UYI327718:UYK327718 VIE327718:VIG327718 VSA327718:VSC327718 WBW327718:WBY327718 WLS327718:WLU327718 WVO327718:WVQ327718 G393237:I393237 JC393254:JE393254 SY393254:TA393254 ACU393254:ACW393254 AMQ393254:AMS393254 AWM393254:AWO393254 BGI393254:BGK393254 BQE393254:BQG393254 CAA393254:CAC393254 CJW393254:CJY393254 CTS393254:CTU393254 DDO393254:DDQ393254 DNK393254:DNM393254 DXG393254:DXI393254 EHC393254:EHE393254 EQY393254:ERA393254 FAU393254:FAW393254 FKQ393254:FKS393254 FUM393254:FUO393254 GEI393254:GEK393254 GOE393254:GOG393254 GYA393254:GYC393254 HHW393254:HHY393254 HRS393254:HRU393254 IBO393254:IBQ393254 ILK393254:ILM393254 IVG393254:IVI393254 JFC393254:JFE393254 JOY393254:JPA393254 JYU393254:JYW393254 KIQ393254:KIS393254 KSM393254:KSO393254 LCI393254:LCK393254 LME393254:LMG393254 LWA393254:LWC393254 MFW393254:MFY393254 MPS393254:MPU393254 MZO393254:MZQ393254 NJK393254:NJM393254 NTG393254:NTI393254 ODC393254:ODE393254 OMY393254:ONA393254 OWU393254:OWW393254 PGQ393254:PGS393254 PQM393254:PQO393254 QAI393254:QAK393254 QKE393254:QKG393254 QUA393254:QUC393254 RDW393254:RDY393254 RNS393254:RNU393254 RXO393254:RXQ393254 SHK393254:SHM393254 SRG393254:SRI393254 TBC393254:TBE393254 TKY393254:TLA393254 TUU393254:TUW393254 UEQ393254:UES393254 UOM393254:UOO393254 UYI393254:UYK393254 VIE393254:VIG393254 VSA393254:VSC393254 WBW393254:WBY393254 WLS393254:WLU393254 WVO393254:WVQ393254 G458773:I458773 JC458790:JE458790 SY458790:TA458790 ACU458790:ACW458790 AMQ458790:AMS458790 AWM458790:AWO458790 BGI458790:BGK458790 BQE458790:BQG458790 CAA458790:CAC458790 CJW458790:CJY458790 CTS458790:CTU458790 DDO458790:DDQ458790 DNK458790:DNM458790 DXG458790:DXI458790 EHC458790:EHE458790 EQY458790:ERA458790 FAU458790:FAW458790 FKQ458790:FKS458790 FUM458790:FUO458790 GEI458790:GEK458790 GOE458790:GOG458790 GYA458790:GYC458790 HHW458790:HHY458790 HRS458790:HRU458790 IBO458790:IBQ458790 ILK458790:ILM458790 IVG458790:IVI458790 JFC458790:JFE458790 JOY458790:JPA458790 JYU458790:JYW458790 KIQ458790:KIS458790 KSM458790:KSO458790 LCI458790:LCK458790 LME458790:LMG458790 LWA458790:LWC458790 MFW458790:MFY458790 MPS458790:MPU458790 MZO458790:MZQ458790 NJK458790:NJM458790 NTG458790:NTI458790 ODC458790:ODE458790 OMY458790:ONA458790 OWU458790:OWW458790 PGQ458790:PGS458790 PQM458790:PQO458790 QAI458790:QAK458790 QKE458790:QKG458790 QUA458790:QUC458790 RDW458790:RDY458790 RNS458790:RNU458790 RXO458790:RXQ458790 SHK458790:SHM458790 SRG458790:SRI458790 TBC458790:TBE458790 TKY458790:TLA458790 TUU458790:TUW458790 UEQ458790:UES458790 UOM458790:UOO458790 UYI458790:UYK458790 VIE458790:VIG458790 VSA458790:VSC458790 WBW458790:WBY458790 WLS458790:WLU458790 WVO458790:WVQ458790 G524309:I524309 JC524326:JE524326 SY524326:TA524326 ACU524326:ACW524326 AMQ524326:AMS524326 AWM524326:AWO524326 BGI524326:BGK524326 BQE524326:BQG524326 CAA524326:CAC524326 CJW524326:CJY524326 CTS524326:CTU524326 DDO524326:DDQ524326 DNK524326:DNM524326 DXG524326:DXI524326 EHC524326:EHE524326 EQY524326:ERA524326 FAU524326:FAW524326 FKQ524326:FKS524326 FUM524326:FUO524326 GEI524326:GEK524326 GOE524326:GOG524326 GYA524326:GYC524326 HHW524326:HHY524326 HRS524326:HRU524326 IBO524326:IBQ524326 ILK524326:ILM524326 IVG524326:IVI524326 JFC524326:JFE524326 JOY524326:JPA524326 JYU524326:JYW524326 KIQ524326:KIS524326 KSM524326:KSO524326 LCI524326:LCK524326 LME524326:LMG524326 LWA524326:LWC524326 MFW524326:MFY524326 MPS524326:MPU524326 MZO524326:MZQ524326 NJK524326:NJM524326 NTG524326:NTI524326 ODC524326:ODE524326 OMY524326:ONA524326 OWU524326:OWW524326 PGQ524326:PGS524326 PQM524326:PQO524326 QAI524326:QAK524326 QKE524326:QKG524326 QUA524326:QUC524326 RDW524326:RDY524326 RNS524326:RNU524326 RXO524326:RXQ524326 SHK524326:SHM524326 SRG524326:SRI524326 TBC524326:TBE524326 TKY524326:TLA524326 TUU524326:TUW524326 UEQ524326:UES524326 UOM524326:UOO524326 UYI524326:UYK524326 VIE524326:VIG524326 VSA524326:VSC524326 WBW524326:WBY524326 WLS524326:WLU524326 WVO524326:WVQ524326 G589845:I589845 JC589862:JE589862 SY589862:TA589862 ACU589862:ACW589862 AMQ589862:AMS589862 AWM589862:AWO589862 BGI589862:BGK589862 BQE589862:BQG589862 CAA589862:CAC589862 CJW589862:CJY589862 CTS589862:CTU589862 DDO589862:DDQ589862 DNK589862:DNM589862 DXG589862:DXI589862 EHC589862:EHE589862 EQY589862:ERA589862 FAU589862:FAW589862 FKQ589862:FKS589862 FUM589862:FUO589862 GEI589862:GEK589862 GOE589862:GOG589862 GYA589862:GYC589862 HHW589862:HHY589862 HRS589862:HRU589862 IBO589862:IBQ589862 ILK589862:ILM589862 IVG589862:IVI589862 JFC589862:JFE589862 JOY589862:JPA589862 JYU589862:JYW589862 KIQ589862:KIS589862 KSM589862:KSO589862 LCI589862:LCK589862 LME589862:LMG589862 LWA589862:LWC589862 MFW589862:MFY589862 MPS589862:MPU589862 MZO589862:MZQ589862 NJK589862:NJM589862 NTG589862:NTI589862 ODC589862:ODE589862 OMY589862:ONA589862 OWU589862:OWW589862 PGQ589862:PGS589862 PQM589862:PQO589862 QAI589862:QAK589862 QKE589862:QKG589862 QUA589862:QUC589862 RDW589862:RDY589862 RNS589862:RNU589862 RXO589862:RXQ589862 SHK589862:SHM589862 SRG589862:SRI589862 TBC589862:TBE589862 TKY589862:TLA589862 TUU589862:TUW589862 UEQ589862:UES589862 UOM589862:UOO589862 UYI589862:UYK589862 VIE589862:VIG589862 VSA589862:VSC589862 WBW589862:WBY589862 WLS589862:WLU589862 WVO589862:WVQ589862 G655381:I655381 JC655398:JE655398 SY655398:TA655398 ACU655398:ACW655398 AMQ655398:AMS655398 AWM655398:AWO655398 BGI655398:BGK655398 BQE655398:BQG655398 CAA655398:CAC655398 CJW655398:CJY655398 CTS655398:CTU655398 DDO655398:DDQ655398 DNK655398:DNM655398 DXG655398:DXI655398 EHC655398:EHE655398 EQY655398:ERA655398 FAU655398:FAW655398 FKQ655398:FKS655398 FUM655398:FUO655398 GEI655398:GEK655398 GOE655398:GOG655398 GYA655398:GYC655398 HHW655398:HHY655398 HRS655398:HRU655398 IBO655398:IBQ655398 ILK655398:ILM655398 IVG655398:IVI655398 JFC655398:JFE655398 JOY655398:JPA655398 JYU655398:JYW655398 KIQ655398:KIS655398 KSM655398:KSO655398 LCI655398:LCK655398 LME655398:LMG655398 LWA655398:LWC655398 MFW655398:MFY655398 MPS655398:MPU655398 MZO655398:MZQ655398 NJK655398:NJM655398 NTG655398:NTI655398 ODC655398:ODE655398 OMY655398:ONA655398 OWU655398:OWW655398 PGQ655398:PGS655398 PQM655398:PQO655398 QAI655398:QAK655398 QKE655398:QKG655398 QUA655398:QUC655398 RDW655398:RDY655398 RNS655398:RNU655398 RXO655398:RXQ655398 SHK655398:SHM655398 SRG655398:SRI655398 TBC655398:TBE655398 TKY655398:TLA655398 TUU655398:TUW655398 UEQ655398:UES655398 UOM655398:UOO655398 UYI655398:UYK655398 VIE655398:VIG655398 VSA655398:VSC655398 WBW655398:WBY655398 WLS655398:WLU655398 WVO655398:WVQ655398 G720917:I720917 JC720934:JE720934 SY720934:TA720934 ACU720934:ACW720934 AMQ720934:AMS720934 AWM720934:AWO720934 BGI720934:BGK720934 BQE720934:BQG720934 CAA720934:CAC720934 CJW720934:CJY720934 CTS720934:CTU720934 DDO720934:DDQ720934 DNK720934:DNM720934 DXG720934:DXI720934 EHC720934:EHE720934 EQY720934:ERA720934 FAU720934:FAW720934 FKQ720934:FKS720934 FUM720934:FUO720934 GEI720934:GEK720934 GOE720934:GOG720934 GYA720934:GYC720934 HHW720934:HHY720934 HRS720934:HRU720934 IBO720934:IBQ720934 ILK720934:ILM720934 IVG720934:IVI720934 JFC720934:JFE720934 JOY720934:JPA720934 JYU720934:JYW720934 KIQ720934:KIS720934 KSM720934:KSO720934 LCI720934:LCK720934 LME720934:LMG720934 LWA720934:LWC720934 MFW720934:MFY720934 MPS720934:MPU720934 MZO720934:MZQ720934 NJK720934:NJM720934 NTG720934:NTI720934 ODC720934:ODE720934 OMY720934:ONA720934 OWU720934:OWW720934 PGQ720934:PGS720934 PQM720934:PQO720934 QAI720934:QAK720934 QKE720934:QKG720934 QUA720934:QUC720934 RDW720934:RDY720934 RNS720934:RNU720934 RXO720934:RXQ720934 SHK720934:SHM720934 SRG720934:SRI720934 TBC720934:TBE720934 TKY720934:TLA720934 TUU720934:TUW720934 UEQ720934:UES720934 UOM720934:UOO720934 UYI720934:UYK720934 VIE720934:VIG720934 VSA720934:VSC720934 WBW720934:WBY720934 WLS720934:WLU720934 WVO720934:WVQ720934 G786453:I786453 JC786470:JE786470 SY786470:TA786470 ACU786470:ACW786470 AMQ786470:AMS786470 AWM786470:AWO786470 BGI786470:BGK786470 BQE786470:BQG786470 CAA786470:CAC786470 CJW786470:CJY786470 CTS786470:CTU786470 DDO786470:DDQ786470 DNK786470:DNM786470 DXG786470:DXI786470 EHC786470:EHE786470 EQY786470:ERA786470 FAU786470:FAW786470 FKQ786470:FKS786470 FUM786470:FUO786470 GEI786470:GEK786470 GOE786470:GOG786470 GYA786470:GYC786470 HHW786470:HHY786470 HRS786470:HRU786470 IBO786470:IBQ786470 ILK786470:ILM786470 IVG786470:IVI786470 JFC786470:JFE786470 JOY786470:JPA786470 JYU786470:JYW786470 KIQ786470:KIS786470 KSM786470:KSO786470 LCI786470:LCK786470 LME786470:LMG786470 LWA786470:LWC786470 MFW786470:MFY786470 MPS786470:MPU786470 MZO786470:MZQ786470 NJK786470:NJM786470 NTG786470:NTI786470 ODC786470:ODE786470 OMY786470:ONA786470 OWU786470:OWW786470 PGQ786470:PGS786470 PQM786470:PQO786470 QAI786470:QAK786470 QKE786470:QKG786470 QUA786470:QUC786470 RDW786470:RDY786470 RNS786470:RNU786470 RXO786470:RXQ786470 SHK786470:SHM786470 SRG786470:SRI786470 TBC786470:TBE786470 TKY786470:TLA786470 TUU786470:TUW786470 UEQ786470:UES786470 UOM786470:UOO786470 UYI786470:UYK786470 VIE786470:VIG786470 VSA786470:VSC786470 WBW786470:WBY786470 WLS786470:WLU786470 WVO786470:WVQ786470 G851989:I851989 JC852006:JE852006 SY852006:TA852006 ACU852006:ACW852006 AMQ852006:AMS852006 AWM852006:AWO852006 BGI852006:BGK852006 BQE852006:BQG852006 CAA852006:CAC852006 CJW852006:CJY852006 CTS852006:CTU852006 DDO852006:DDQ852006 DNK852006:DNM852006 DXG852006:DXI852006 EHC852006:EHE852006 EQY852006:ERA852006 FAU852006:FAW852006 FKQ852006:FKS852006 FUM852006:FUO852006 GEI852006:GEK852006 GOE852006:GOG852006 GYA852006:GYC852006 HHW852006:HHY852006 HRS852006:HRU852006 IBO852006:IBQ852006 ILK852006:ILM852006 IVG852006:IVI852006 JFC852006:JFE852006 JOY852006:JPA852006 JYU852006:JYW852006 KIQ852006:KIS852006 KSM852006:KSO852006 LCI852006:LCK852006 LME852006:LMG852006 LWA852006:LWC852006 MFW852006:MFY852006 MPS852006:MPU852006 MZO852006:MZQ852006 NJK852006:NJM852006 NTG852006:NTI852006 ODC852006:ODE852006 OMY852006:ONA852006 OWU852006:OWW852006 PGQ852006:PGS852006 PQM852006:PQO852006 QAI852006:QAK852006 QKE852006:QKG852006 QUA852006:QUC852006 RDW852006:RDY852006 RNS852006:RNU852006 RXO852006:RXQ852006 SHK852006:SHM852006 SRG852006:SRI852006 TBC852006:TBE852006 TKY852006:TLA852006 TUU852006:TUW852006 UEQ852006:UES852006 UOM852006:UOO852006 UYI852006:UYK852006 VIE852006:VIG852006 VSA852006:VSC852006 WBW852006:WBY852006 WLS852006:WLU852006 WVO852006:WVQ852006 G917525:I917525 JC917542:JE917542 SY917542:TA917542 ACU917542:ACW917542 AMQ917542:AMS917542 AWM917542:AWO917542 BGI917542:BGK917542 BQE917542:BQG917542 CAA917542:CAC917542 CJW917542:CJY917542 CTS917542:CTU917542 DDO917542:DDQ917542 DNK917542:DNM917542 DXG917542:DXI917542 EHC917542:EHE917542 EQY917542:ERA917542 FAU917542:FAW917542 FKQ917542:FKS917542 FUM917542:FUO917542 GEI917542:GEK917542 GOE917542:GOG917542 GYA917542:GYC917542 HHW917542:HHY917542 HRS917542:HRU917542 IBO917542:IBQ917542 ILK917542:ILM917542 IVG917542:IVI917542 JFC917542:JFE917542 JOY917542:JPA917542 JYU917542:JYW917542 KIQ917542:KIS917542 KSM917542:KSO917542 LCI917542:LCK917542 LME917542:LMG917542 LWA917542:LWC917542 MFW917542:MFY917542 MPS917542:MPU917542 MZO917542:MZQ917542 NJK917542:NJM917542 NTG917542:NTI917542 ODC917542:ODE917542 OMY917542:ONA917542 OWU917542:OWW917542 PGQ917542:PGS917542 PQM917542:PQO917542 QAI917542:QAK917542 QKE917542:QKG917542 QUA917542:QUC917542 RDW917542:RDY917542 RNS917542:RNU917542 RXO917542:RXQ917542 SHK917542:SHM917542 SRG917542:SRI917542 TBC917542:TBE917542 TKY917542:TLA917542 TUU917542:TUW917542 UEQ917542:UES917542 UOM917542:UOO917542 UYI917542:UYK917542 VIE917542:VIG917542 VSA917542:VSC917542 WBW917542:WBY917542 WLS917542:WLU917542 WVO917542:WVQ917542 G983061:I983061 JC983078:JE983078 SY983078:TA983078 ACU983078:ACW983078 AMQ983078:AMS983078 AWM983078:AWO983078 BGI983078:BGK983078 BQE983078:BQG983078 CAA983078:CAC983078 CJW983078:CJY983078 CTS983078:CTU983078 DDO983078:DDQ983078 DNK983078:DNM983078 DXG983078:DXI983078 EHC983078:EHE983078 EQY983078:ERA983078 FAU983078:FAW983078 FKQ983078:FKS983078 FUM983078:FUO983078 GEI983078:GEK983078 GOE983078:GOG983078 GYA983078:GYC983078 HHW983078:HHY983078 HRS983078:HRU983078 IBO983078:IBQ983078 ILK983078:ILM983078 IVG983078:IVI983078 JFC983078:JFE983078 JOY983078:JPA983078 JYU983078:JYW983078 KIQ983078:KIS983078 KSM983078:KSO983078 LCI983078:LCK983078 LME983078:LMG983078 LWA983078:LWC983078 MFW983078:MFY983078 MPS983078:MPU983078 MZO983078:MZQ983078 NJK983078:NJM983078 NTG983078:NTI983078 ODC983078:ODE983078 OMY983078:ONA983078 OWU983078:OWW983078 PGQ983078:PGS983078 PQM983078:PQO983078 QAI983078:QAK983078 QKE983078:QKG983078 QUA983078:QUC983078 RDW983078:RDY983078 RNS983078:RNU983078 RXO983078:RXQ983078 SHK983078:SHM983078 SRG983078:SRI983078 TBC983078:TBE983078 TKY983078:TLA983078 TUU983078:TUW983078 UEQ983078:UES983078 UOM983078:UOO983078 UYI983078:UYK983078 VIE983078:VIG983078 VSA983078:VSC983078 WBW983078:WBY983078 WLS983078:WLU983078 WVO983078:WVQ983078 JC50:JE50 SY50:TA50 ACU50:ACW50 AMQ50:AMS50 AWM50:AWO50 BGI50:BGK50 BQE50:BQG50 CAA50:CAC50 CJW50:CJY50 CTS50:CTU50 DDO50:DDQ50 DNK50:DNM50 DXG50:DXI50 EHC50:EHE50 EQY50:ERA50 FAU50:FAW50 FKQ50:FKS50 FUM50:FUO50 GEI50:GEK50 GOE50:GOG50 GYA50:GYC50 HHW50:HHY50 HRS50:HRU50 IBO50:IBQ50 ILK50:ILM50 IVG50:IVI50 JFC50:JFE50 JOY50:JPA50 JYU50:JYW50 KIQ50:KIS50 KSM50:KSO50 LCI50:LCK50 LME50:LMG50 LWA50:LWC50 MFW50:MFY50 MPS50:MPU50 MZO50:MZQ50 NJK50:NJM50 NTG50:NTI50 ODC50:ODE50 OMY50:ONA50 OWU50:OWW50 PGQ50:PGS50 PQM50:PQO50 QAI50:QAK50 QKE50:QKG50 QUA50:QUC50 RDW50:RDY50 RNS50:RNU50 RXO50:RXQ50 SHK50:SHM50 SRG50:SRI50 TBC50:TBE50 TKY50:TLA50 TUU50:TUW50 UEQ50:UES50 UOM50:UOO50 UYI50:UYK50 VIE50:VIG50 VSA50:VSC50 WBW50:WBY50 WLS50:WLU50 WVO50:WVQ50 G65566:I65566 JC65583:JE65583 SY65583:TA65583 ACU65583:ACW65583 AMQ65583:AMS65583 AWM65583:AWO65583 BGI65583:BGK65583 BQE65583:BQG65583 CAA65583:CAC65583 CJW65583:CJY65583 CTS65583:CTU65583 DDO65583:DDQ65583 DNK65583:DNM65583 DXG65583:DXI65583 EHC65583:EHE65583 EQY65583:ERA65583 FAU65583:FAW65583 FKQ65583:FKS65583 FUM65583:FUO65583 GEI65583:GEK65583 GOE65583:GOG65583 GYA65583:GYC65583 HHW65583:HHY65583 HRS65583:HRU65583 IBO65583:IBQ65583 ILK65583:ILM65583 IVG65583:IVI65583 JFC65583:JFE65583 JOY65583:JPA65583 JYU65583:JYW65583 KIQ65583:KIS65583 KSM65583:KSO65583 LCI65583:LCK65583 LME65583:LMG65583 LWA65583:LWC65583 MFW65583:MFY65583 MPS65583:MPU65583 MZO65583:MZQ65583 NJK65583:NJM65583 NTG65583:NTI65583 ODC65583:ODE65583 OMY65583:ONA65583 OWU65583:OWW65583 PGQ65583:PGS65583 PQM65583:PQO65583 QAI65583:QAK65583 QKE65583:QKG65583 QUA65583:QUC65583 RDW65583:RDY65583 RNS65583:RNU65583 RXO65583:RXQ65583 SHK65583:SHM65583 SRG65583:SRI65583 TBC65583:TBE65583 TKY65583:TLA65583 TUU65583:TUW65583 UEQ65583:UES65583 UOM65583:UOO65583 UYI65583:UYK65583 VIE65583:VIG65583 VSA65583:VSC65583 WBW65583:WBY65583 WLS65583:WLU65583 WVO65583:WVQ65583 G131102:I131102 JC131119:JE131119 SY131119:TA131119 ACU131119:ACW131119 AMQ131119:AMS131119 AWM131119:AWO131119 BGI131119:BGK131119 BQE131119:BQG131119 CAA131119:CAC131119 CJW131119:CJY131119 CTS131119:CTU131119 DDO131119:DDQ131119 DNK131119:DNM131119 DXG131119:DXI131119 EHC131119:EHE131119 EQY131119:ERA131119 FAU131119:FAW131119 FKQ131119:FKS131119 FUM131119:FUO131119 GEI131119:GEK131119 GOE131119:GOG131119 GYA131119:GYC131119 HHW131119:HHY131119 HRS131119:HRU131119 IBO131119:IBQ131119 ILK131119:ILM131119 IVG131119:IVI131119 JFC131119:JFE131119 JOY131119:JPA131119 JYU131119:JYW131119 KIQ131119:KIS131119 KSM131119:KSO131119 LCI131119:LCK131119 LME131119:LMG131119 LWA131119:LWC131119 MFW131119:MFY131119 MPS131119:MPU131119 MZO131119:MZQ131119 NJK131119:NJM131119 NTG131119:NTI131119 ODC131119:ODE131119 OMY131119:ONA131119 OWU131119:OWW131119 PGQ131119:PGS131119 PQM131119:PQO131119 QAI131119:QAK131119 QKE131119:QKG131119 QUA131119:QUC131119 RDW131119:RDY131119 RNS131119:RNU131119 RXO131119:RXQ131119 SHK131119:SHM131119 SRG131119:SRI131119 TBC131119:TBE131119 TKY131119:TLA131119 TUU131119:TUW131119 UEQ131119:UES131119 UOM131119:UOO131119 UYI131119:UYK131119 VIE131119:VIG131119 VSA131119:VSC131119 WBW131119:WBY131119 WLS131119:WLU131119 WVO131119:WVQ131119 G196638:I196638 JC196655:JE196655 SY196655:TA196655 ACU196655:ACW196655 AMQ196655:AMS196655 AWM196655:AWO196655 BGI196655:BGK196655 BQE196655:BQG196655 CAA196655:CAC196655 CJW196655:CJY196655 CTS196655:CTU196655 DDO196655:DDQ196655 DNK196655:DNM196655 DXG196655:DXI196655 EHC196655:EHE196655 EQY196655:ERA196655 FAU196655:FAW196655 FKQ196655:FKS196655 FUM196655:FUO196655 GEI196655:GEK196655 GOE196655:GOG196655 GYA196655:GYC196655 HHW196655:HHY196655 HRS196655:HRU196655 IBO196655:IBQ196655 ILK196655:ILM196655 IVG196655:IVI196655 JFC196655:JFE196655 JOY196655:JPA196655 JYU196655:JYW196655 KIQ196655:KIS196655 KSM196655:KSO196655 LCI196655:LCK196655 LME196655:LMG196655 LWA196655:LWC196655 MFW196655:MFY196655 MPS196655:MPU196655 MZO196655:MZQ196655 NJK196655:NJM196655 NTG196655:NTI196655 ODC196655:ODE196655 OMY196655:ONA196655 OWU196655:OWW196655 PGQ196655:PGS196655 PQM196655:PQO196655 QAI196655:QAK196655 QKE196655:QKG196655 QUA196655:QUC196655 RDW196655:RDY196655 RNS196655:RNU196655 RXO196655:RXQ196655 SHK196655:SHM196655 SRG196655:SRI196655 TBC196655:TBE196655 TKY196655:TLA196655 TUU196655:TUW196655 UEQ196655:UES196655 UOM196655:UOO196655 UYI196655:UYK196655 VIE196655:VIG196655 VSA196655:VSC196655 WBW196655:WBY196655 WLS196655:WLU196655 WVO196655:WVQ196655 G262174:I262174 JC262191:JE262191 SY262191:TA262191 ACU262191:ACW262191 AMQ262191:AMS262191 AWM262191:AWO262191 BGI262191:BGK262191 BQE262191:BQG262191 CAA262191:CAC262191 CJW262191:CJY262191 CTS262191:CTU262191 DDO262191:DDQ262191 DNK262191:DNM262191 DXG262191:DXI262191 EHC262191:EHE262191 EQY262191:ERA262191 FAU262191:FAW262191 FKQ262191:FKS262191 FUM262191:FUO262191 GEI262191:GEK262191 GOE262191:GOG262191 GYA262191:GYC262191 HHW262191:HHY262191 HRS262191:HRU262191 IBO262191:IBQ262191 ILK262191:ILM262191 IVG262191:IVI262191 JFC262191:JFE262191 JOY262191:JPA262191 JYU262191:JYW262191 KIQ262191:KIS262191 KSM262191:KSO262191 LCI262191:LCK262191 LME262191:LMG262191 LWA262191:LWC262191 MFW262191:MFY262191 MPS262191:MPU262191 MZO262191:MZQ262191 NJK262191:NJM262191 NTG262191:NTI262191 ODC262191:ODE262191 OMY262191:ONA262191 OWU262191:OWW262191 PGQ262191:PGS262191 PQM262191:PQO262191 QAI262191:QAK262191 QKE262191:QKG262191 QUA262191:QUC262191 RDW262191:RDY262191 RNS262191:RNU262191 RXO262191:RXQ262191 SHK262191:SHM262191 SRG262191:SRI262191 TBC262191:TBE262191 TKY262191:TLA262191 TUU262191:TUW262191 UEQ262191:UES262191 UOM262191:UOO262191 UYI262191:UYK262191 VIE262191:VIG262191 VSA262191:VSC262191 WBW262191:WBY262191 WLS262191:WLU262191 WVO262191:WVQ262191 G327710:I327710 JC327727:JE327727 SY327727:TA327727 ACU327727:ACW327727 AMQ327727:AMS327727 AWM327727:AWO327727 BGI327727:BGK327727 BQE327727:BQG327727 CAA327727:CAC327727 CJW327727:CJY327727 CTS327727:CTU327727 DDO327727:DDQ327727 DNK327727:DNM327727 DXG327727:DXI327727 EHC327727:EHE327727 EQY327727:ERA327727 FAU327727:FAW327727 FKQ327727:FKS327727 FUM327727:FUO327727 GEI327727:GEK327727 GOE327727:GOG327727 GYA327727:GYC327727 HHW327727:HHY327727 HRS327727:HRU327727 IBO327727:IBQ327727 ILK327727:ILM327727 IVG327727:IVI327727 JFC327727:JFE327727 JOY327727:JPA327727 JYU327727:JYW327727 KIQ327727:KIS327727 KSM327727:KSO327727 LCI327727:LCK327727 LME327727:LMG327727 LWA327727:LWC327727 MFW327727:MFY327727 MPS327727:MPU327727 MZO327727:MZQ327727 NJK327727:NJM327727 NTG327727:NTI327727 ODC327727:ODE327727 OMY327727:ONA327727 OWU327727:OWW327727 PGQ327727:PGS327727 PQM327727:PQO327727 QAI327727:QAK327727 QKE327727:QKG327727 QUA327727:QUC327727 RDW327727:RDY327727 RNS327727:RNU327727 RXO327727:RXQ327727 SHK327727:SHM327727 SRG327727:SRI327727 TBC327727:TBE327727 TKY327727:TLA327727 TUU327727:TUW327727 UEQ327727:UES327727 UOM327727:UOO327727 UYI327727:UYK327727 VIE327727:VIG327727 VSA327727:VSC327727 WBW327727:WBY327727 WLS327727:WLU327727 WVO327727:WVQ327727 G393246:I393246 JC393263:JE393263 SY393263:TA393263 ACU393263:ACW393263 AMQ393263:AMS393263 AWM393263:AWO393263 BGI393263:BGK393263 BQE393263:BQG393263 CAA393263:CAC393263 CJW393263:CJY393263 CTS393263:CTU393263 DDO393263:DDQ393263 DNK393263:DNM393263 DXG393263:DXI393263 EHC393263:EHE393263 EQY393263:ERA393263 FAU393263:FAW393263 FKQ393263:FKS393263 FUM393263:FUO393263 GEI393263:GEK393263 GOE393263:GOG393263 GYA393263:GYC393263 HHW393263:HHY393263 HRS393263:HRU393263 IBO393263:IBQ393263 ILK393263:ILM393263 IVG393263:IVI393263 JFC393263:JFE393263 JOY393263:JPA393263 JYU393263:JYW393263 KIQ393263:KIS393263 KSM393263:KSO393263 LCI393263:LCK393263 LME393263:LMG393263 LWA393263:LWC393263 MFW393263:MFY393263 MPS393263:MPU393263 MZO393263:MZQ393263 NJK393263:NJM393263 NTG393263:NTI393263 ODC393263:ODE393263 OMY393263:ONA393263 OWU393263:OWW393263 PGQ393263:PGS393263 PQM393263:PQO393263 QAI393263:QAK393263 QKE393263:QKG393263 QUA393263:QUC393263 RDW393263:RDY393263 RNS393263:RNU393263 RXO393263:RXQ393263 SHK393263:SHM393263 SRG393263:SRI393263 TBC393263:TBE393263 TKY393263:TLA393263 TUU393263:TUW393263 UEQ393263:UES393263 UOM393263:UOO393263 UYI393263:UYK393263 VIE393263:VIG393263 VSA393263:VSC393263 WBW393263:WBY393263 WLS393263:WLU393263 WVO393263:WVQ393263 G458782:I458782 JC458799:JE458799 SY458799:TA458799 ACU458799:ACW458799 AMQ458799:AMS458799 AWM458799:AWO458799 BGI458799:BGK458799 BQE458799:BQG458799 CAA458799:CAC458799 CJW458799:CJY458799 CTS458799:CTU458799 DDO458799:DDQ458799 DNK458799:DNM458799 DXG458799:DXI458799 EHC458799:EHE458799 EQY458799:ERA458799 FAU458799:FAW458799 FKQ458799:FKS458799 FUM458799:FUO458799 GEI458799:GEK458799 GOE458799:GOG458799 GYA458799:GYC458799 HHW458799:HHY458799 HRS458799:HRU458799 IBO458799:IBQ458799 ILK458799:ILM458799 IVG458799:IVI458799 JFC458799:JFE458799 JOY458799:JPA458799 JYU458799:JYW458799 KIQ458799:KIS458799 KSM458799:KSO458799 LCI458799:LCK458799 LME458799:LMG458799 LWA458799:LWC458799 MFW458799:MFY458799 MPS458799:MPU458799 MZO458799:MZQ458799 NJK458799:NJM458799 NTG458799:NTI458799 ODC458799:ODE458799 OMY458799:ONA458799 OWU458799:OWW458799 PGQ458799:PGS458799 PQM458799:PQO458799 QAI458799:QAK458799 QKE458799:QKG458799 QUA458799:QUC458799 RDW458799:RDY458799 RNS458799:RNU458799 RXO458799:RXQ458799 SHK458799:SHM458799 SRG458799:SRI458799 TBC458799:TBE458799 TKY458799:TLA458799 TUU458799:TUW458799 UEQ458799:UES458799 UOM458799:UOO458799 UYI458799:UYK458799 VIE458799:VIG458799 VSA458799:VSC458799 WBW458799:WBY458799 WLS458799:WLU458799 WVO458799:WVQ458799 G524318:I524318 JC524335:JE524335 SY524335:TA524335 ACU524335:ACW524335 AMQ524335:AMS524335 AWM524335:AWO524335 BGI524335:BGK524335 BQE524335:BQG524335 CAA524335:CAC524335 CJW524335:CJY524335 CTS524335:CTU524335 DDO524335:DDQ524335 DNK524335:DNM524335 DXG524335:DXI524335 EHC524335:EHE524335 EQY524335:ERA524335 FAU524335:FAW524335 FKQ524335:FKS524335 FUM524335:FUO524335 GEI524335:GEK524335 GOE524335:GOG524335 GYA524335:GYC524335 HHW524335:HHY524335 HRS524335:HRU524335 IBO524335:IBQ524335 ILK524335:ILM524335 IVG524335:IVI524335 JFC524335:JFE524335 JOY524335:JPA524335 JYU524335:JYW524335 KIQ524335:KIS524335 KSM524335:KSO524335 LCI524335:LCK524335 LME524335:LMG524335 LWA524335:LWC524335 MFW524335:MFY524335 MPS524335:MPU524335 MZO524335:MZQ524335 NJK524335:NJM524335 NTG524335:NTI524335 ODC524335:ODE524335 OMY524335:ONA524335 OWU524335:OWW524335 PGQ524335:PGS524335 PQM524335:PQO524335 QAI524335:QAK524335 QKE524335:QKG524335 QUA524335:QUC524335 RDW524335:RDY524335 RNS524335:RNU524335 RXO524335:RXQ524335 SHK524335:SHM524335 SRG524335:SRI524335 TBC524335:TBE524335 TKY524335:TLA524335 TUU524335:TUW524335 UEQ524335:UES524335 UOM524335:UOO524335 UYI524335:UYK524335 VIE524335:VIG524335 VSA524335:VSC524335 WBW524335:WBY524335 WLS524335:WLU524335 WVO524335:WVQ524335 G589854:I589854 JC589871:JE589871 SY589871:TA589871 ACU589871:ACW589871 AMQ589871:AMS589871 AWM589871:AWO589871 BGI589871:BGK589871 BQE589871:BQG589871 CAA589871:CAC589871 CJW589871:CJY589871 CTS589871:CTU589871 DDO589871:DDQ589871 DNK589871:DNM589871 DXG589871:DXI589871 EHC589871:EHE589871 EQY589871:ERA589871 FAU589871:FAW589871 FKQ589871:FKS589871 FUM589871:FUO589871 GEI589871:GEK589871 GOE589871:GOG589871 GYA589871:GYC589871 HHW589871:HHY589871 HRS589871:HRU589871 IBO589871:IBQ589871 ILK589871:ILM589871 IVG589871:IVI589871 JFC589871:JFE589871 JOY589871:JPA589871 JYU589871:JYW589871 KIQ589871:KIS589871 KSM589871:KSO589871 LCI589871:LCK589871 LME589871:LMG589871 LWA589871:LWC589871 MFW589871:MFY589871 MPS589871:MPU589871 MZO589871:MZQ589871 NJK589871:NJM589871 NTG589871:NTI589871 ODC589871:ODE589871 OMY589871:ONA589871 OWU589871:OWW589871 PGQ589871:PGS589871 PQM589871:PQO589871 QAI589871:QAK589871 QKE589871:QKG589871 QUA589871:QUC589871 RDW589871:RDY589871 RNS589871:RNU589871 RXO589871:RXQ589871 SHK589871:SHM589871 SRG589871:SRI589871 TBC589871:TBE589871 TKY589871:TLA589871 TUU589871:TUW589871 UEQ589871:UES589871 UOM589871:UOO589871 UYI589871:UYK589871 VIE589871:VIG589871 VSA589871:VSC589871 WBW589871:WBY589871 WLS589871:WLU589871 WVO589871:WVQ589871 G655390:I655390 JC655407:JE655407 SY655407:TA655407 ACU655407:ACW655407 AMQ655407:AMS655407 AWM655407:AWO655407 BGI655407:BGK655407 BQE655407:BQG655407 CAA655407:CAC655407 CJW655407:CJY655407 CTS655407:CTU655407 DDO655407:DDQ655407 DNK655407:DNM655407 DXG655407:DXI655407 EHC655407:EHE655407 EQY655407:ERA655407 FAU655407:FAW655407 FKQ655407:FKS655407 FUM655407:FUO655407 GEI655407:GEK655407 GOE655407:GOG655407 GYA655407:GYC655407 HHW655407:HHY655407 HRS655407:HRU655407 IBO655407:IBQ655407 ILK655407:ILM655407 IVG655407:IVI655407 JFC655407:JFE655407 JOY655407:JPA655407 JYU655407:JYW655407 KIQ655407:KIS655407 KSM655407:KSO655407 LCI655407:LCK655407 LME655407:LMG655407 LWA655407:LWC655407 MFW655407:MFY655407 MPS655407:MPU655407 MZO655407:MZQ655407 NJK655407:NJM655407 NTG655407:NTI655407 ODC655407:ODE655407 OMY655407:ONA655407 OWU655407:OWW655407 PGQ655407:PGS655407 PQM655407:PQO655407 QAI655407:QAK655407 QKE655407:QKG655407 QUA655407:QUC655407 RDW655407:RDY655407 RNS655407:RNU655407 RXO655407:RXQ655407 SHK655407:SHM655407 SRG655407:SRI655407 TBC655407:TBE655407 TKY655407:TLA655407 TUU655407:TUW655407 UEQ655407:UES655407 UOM655407:UOO655407 UYI655407:UYK655407 VIE655407:VIG655407 VSA655407:VSC655407 WBW655407:WBY655407 WLS655407:WLU655407 WVO655407:WVQ655407 G720926:I720926 JC720943:JE720943 SY720943:TA720943 ACU720943:ACW720943 AMQ720943:AMS720943 AWM720943:AWO720943 BGI720943:BGK720943 BQE720943:BQG720943 CAA720943:CAC720943 CJW720943:CJY720943 CTS720943:CTU720943 DDO720943:DDQ720943 DNK720943:DNM720943 DXG720943:DXI720943 EHC720943:EHE720943 EQY720943:ERA720943 FAU720943:FAW720943 FKQ720943:FKS720943 FUM720943:FUO720943 GEI720943:GEK720943 GOE720943:GOG720943 GYA720943:GYC720943 HHW720943:HHY720943 HRS720943:HRU720943 IBO720943:IBQ720943 ILK720943:ILM720943 IVG720943:IVI720943 JFC720943:JFE720943 JOY720943:JPA720943 JYU720943:JYW720943 KIQ720943:KIS720943 KSM720943:KSO720943 LCI720943:LCK720943 LME720943:LMG720943 LWA720943:LWC720943 MFW720943:MFY720943 MPS720943:MPU720943 MZO720943:MZQ720943 NJK720943:NJM720943 NTG720943:NTI720943 ODC720943:ODE720943 OMY720943:ONA720943 OWU720943:OWW720943 PGQ720943:PGS720943 PQM720943:PQO720943 QAI720943:QAK720943 QKE720943:QKG720943 QUA720943:QUC720943 RDW720943:RDY720943 RNS720943:RNU720943 RXO720943:RXQ720943 SHK720943:SHM720943 SRG720943:SRI720943 TBC720943:TBE720943 TKY720943:TLA720943 TUU720943:TUW720943 UEQ720943:UES720943 UOM720943:UOO720943 UYI720943:UYK720943 VIE720943:VIG720943 VSA720943:VSC720943 WBW720943:WBY720943 WLS720943:WLU720943 WVO720943:WVQ720943 G786462:I786462 JC786479:JE786479 SY786479:TA786479 ACU786479:ACW786479 AMQ786479:AMS786479 AWM786479:AWO786479 BGI786479:BGK786479 BQE786479:BQG786479 CAA786479:CAC786479 CJW786479:CJY786479 CTS786479:CTU786479 DDO786479:DDQ786479 DNK786479:DNM786479 DXG786479:DXI786479 EHC786479:EHE786479 EQY786479:ERA786479 FAU786479:FAW786479 FKQ786479:FKS786479 FUM786479:FUO786479 GEI786479:GEK786479 GOE786479:GOG786479 GYA786479:GYC786479 HHW786479:HHY786479 HRS786479:HRU786479 IBO786479:IBQ786479 ILK786479:ILM786479 IVG786479:IVI786479 JFC786479:JFE786479 JOY786479:JPA786479 JYU786479:JYW786479 KIQ786479:KIS786479 KSM786479:KSO786479 LCI786479:LCK786479 LME786479:LMG786479 LWA786479:LWC786479 MFW786479:MFY786479 MPS786479:MPU786479 MZO786479:MZQ786479 NJK786479:NJM786479 NTG786479:NTI786479 ODC786479:ODE786479 OMY786479:ONA786479 OWU786479:OWW786479 PGQ786479:PGS786479 PQM786479:PQO786479 QAI786479:QAK786479 QKE786479:QKG786479 QUA786479:QUC786479 RDW786479:RDY786479 RNS786479:RNU786479 RXO786479:RXQ786479 SHK786479:SHM786479 SRG786479:SRI786479 TBC786479:TBE786479 TKY786479:TLA786479 TUU786479:TUW786479 UEQ786479:UES786479 UOM786479:UOO786479 UYI786479:UYK786479 VIE786479:VIG786479 VSA786479:VSC786479 WBW786479:WBY786479 WLS786479:WLU786479 WVO786479:WVQ786479 G851998:I851998 JC852015:JE852015 SY852015:TA852015 ACU852015:ACW852015 AMQ852015:AMS852015 AWM852015:AWO852015 BGI852015:BGK852015 BQE852015:BQG852015 CAA852015:CAC852015 CJW852015:CJY852015 CTS852015:CTU852015 DDO852015:DDQ852015 DNK852015:DNM852015 DXG852015:DXI852015 EHC852015:EHE852015 EQY852015:ERA852015 FAU852015:FAW852015 FKQ852015:FKS852015 FUM852015:FUO852015 GEI852015:GEK852015 GOE852015:GOG852015 GYA852015:GYC852015 HHW852015:HHY852015 HRS852015:HRU852015 IBO852015:IBQ852015 ILK852015:ILM852015 IVG852015:IVI852015 JFC852015:JFE852015 JOY852015:JPA852015 JYU852015:JYW852015 KIQ852015:KIS852015 KSM852015:KSO852015 LCI852015:LCK852015 LME852015:LMG852015 LWA852015:LWC852015 MFW852015:MFY852015 MPS852015:MPU852015 MZO852015:MZQ852015 NJK852015:NJM852015 NTG852015:NTI852015 ODC852015:ODE852015 OMY852015:ONA852015 OWU852015:OWW852015 PGQ852015:PGS852015 PQM852015:PQO852015 QAI852015:QAK852015 QKE852015:QKG852015 QUA852015:QUC852015 RDW852015:RDY852015 RNS852015:RNU852015 RXO852015:RXQ852015 SHK852015:SHM852015 SRG852015:SRI852015 TBC852015:TBE852015 TKY852015:TLA852015 TUU852015:TUW852015 UEQ852015:UES852015 UOM852015:UOO852015 UYI852015:UYK852015 VIE852015:VIG852015 VSA852015:VSC852015 WBW852015:WBY852015 WLS852015:WLU852015 WVO852015:WVQ852015 G917534:I917534 JC917551:JE917551 SY917551:TA917551 ACU917551:ACW917551 AMQ917551:AMS917551 AWM917551:AWO917551 BGI917551:BGK917551 BQE917551:BQG917551 CAA917551:CAC917551 CJW917551:CJY917551 CTS917551:CTU917551 DDO917551:DDQ917551 DNK917551:DNM917551 DXG917551:DXI917551 EHC917551:EHE917551 EQY917551:ERA917551 FAU917551:FAW917551 FKQ917551:FKS917551 FUM917551:FUO917551 GEI917551:GEK917551 GOE917551:GOG917551 GYA917551:GYC917551 HHW917551:HHY917551 HRS917551:HRU917551 IBO917551:IBQ917551 ILK917551:ILM917551 IVG917551:IVI917551 JFC917551:JFE917551 JOY917551:JPA917551 JYU917551:JYW917551 KIQ917551:KIS917551 KSM917551:KSO917551 LCI917551:LCK917551 LME917551:LMG917551 LWA917551:LWC917551 MFW917551:MFY917551 MPS917551:MPU917551 MZO917551:MZQ917551 NJK917551:NJM917551 NTG917551:NTI917551 ODC917551:ODE917551 OMY917551:ONA917551 OWU917551:OWW917551 PGQ917551:PGS917551 PQM917551:PQO917551 QAI917551:QAK917551 QKE917551:QKG917551 QUA917551:QUC917551 RDW917551:RDY917551 RNS917551:RNU917551 RXO917551:RXQ917551 SHK917551:SHM917551 SRG917551:SRI917551 TBC917551:TBE917551 TKY917551:TLA917551 TUU917551:TUW917551 UEQ917551:UES917551 UOM917551:UOO917551 UYI917551:UYK917551 VIE917551:VIG917551 VSA917551:VSC917551 WBW917551:WBY917551 WLS917551:WLU917551 WVO917551:WVQ917551 G983070:I983070 JC983087:JE983087 SY983087:TA983087 ACU983087:ACW983087 AMQ983087:AMS983087 AWM983087:AWO983087 BGI983087:BGK983087 BQE983087:BQG983087 CAA983087:CAC983087 CJW983087:CJY983087 CTS983087:CTU983087 DDO983087:DDQ983087 DNK983087:DNM983087 DXG983087:DXI983087 EHC983087:EHE983087 EQY983087:ERA983087 FAU983087:FAW983087 FKQ983087:FKS983087 FUM983087:FUO983087 GEI983087:GEK983087 GOE983087:GOG983087 GYA983087:GYC983087 HHW983087:HHY983087 HRS983087:HRU983087 IBO983087:IBQ983087 ILK983087:ILM983087 IVG983087:IVI983087 JFC983087:JFE983087 JOY983087:JPA983087 JYU983087:JYW983087 KIQ983087:KIS983087 KSM983087:KSO983087 LCI983087:LCK983087 LME983087:LMG983087 LWA983087:LWC983087 MFW983087:MFY983087 MPS983087:MPU983087 MZO983087:MZQ983087 NJK983087:NJM983087 NTG983087:NTI983087 ODC983087:ODE983087 OMY983087:ONA983087 OWU983087:OWW983087 PGQ983087:PGS983087 PQM983087:PQO983087 QAI983087:QAK983087 QKE983087:QKG983087 QUA983087:QUC983087 RDW983087:RDY983087 RNS983087:RNU983087 RXO983087:RXQ983087 SHK983087:SHM983087 SRG983087:SRI983087 TBC983087:TBE983087 TKY983087:TLA983087 TUU983087:TUW983087 UEQ983087:UES983087 UOM983087:UOO983087 UYI983087:UYK983087 VIE983087:VIG983087 VSA983087:VSC983087 WBW983087:WBY983087 WLS983087:WLU983087 WVO983087:WVQ983087 JC34:JE34 SY34:TA34 ACU34:ACW34 AMQ34:AMS34 AWM34:AWO34 BGI34:BGK34 BQE34:BQG34 CAA34:CAC34 CJW34:CJY34 CTS34:CTU34 DDO34:DDQ34 DNK34:DNM34 DXG34:DXI34 EHC34:EHE34 EQY34:ERA34 FAU34:FAW34 FKQ34:FKS34 FUM34:FUO34 GEI34:GEK34 GOE34:GOG34 GYA34:GYC34 HHW34:HHY34 HRS34:HRU34 IBO34:IBQ34 ILK34:ILM34 IVG34:IVI34 JFC34:JFE34 JOY34:JPA34 JYU34:JYW34 KIQ34:KIS34 KSM34:KSO34 LCI34:LCK34 LME34:LMG34 LWA34:LWC34 MFW34:MFY34 MPS34:MPU34 MZO34:MZQ34 NJK34:NJM34 NTG34:NTI34 ODC34:ODE34 OMY34:ONA34 OWU34:OWW34 PGQ34:PGS34 PQM34:PQO34 QAI34:QAK34 QKE34:QKG34 QUA34:QUC34 RDW34:RDY34 RNS34:RNU34 RXO34:RXQ34 SHK34:SHM34 SRG34:SRI34 TBC34:TBE34 TKY34:TLA34 TUU34:TUW34 UEQ34:UES34 UOM34:UOO34 UYI34:UYK34 VIE34:VIG34 VSA34:VSC34 WBW34:WBY34 WLS34:WLU34 WVO34:WVQ34 G65550:I65550 JC65567:JE65567 SY65567:TA65567 ACU65567:ACW65567 AMQ65567:AMS65567 AWM65567:AWO65567 BGI65567:BGK65567 BQE65567:BQG65567 CAA65567:CAC65567 CJW65567:CJY65567 CTS65567:CTU65567 DDO65567:DDQ65567 DNK65567:DNM65567 DXG65567:DXI65567 EHC65567:EHE65567 EQY65567:ERA65567 FAU65567:FAW65567 FKQ65567:FKS65567 FUM65567:FUO65567 GEI65567:GEK65567 GOE65567:GOG65567 GYA65567:GYC65567 HHW65567:HHY65567 HRS65567:HRU65567 IBO65567:IBQ65567 ILK65567:ILM65567 IVG65567:IVI65567 JFC65567:JFE65567 JOY65567:JPA65567 JYU65567:JYW65567 KIQ65567:KIS65567 KSM65567:KSO65567 LCI65567:LCK65567 LME65567:LMG65567 LWA65567:LWC65567 MFW65567:MFY65567 MPS65567:MPU65567 MZO65567:MZQ65567 NJK65567:NJM65567 NTG65567:NTI65567 ODC65567:ODE65567 OMY65567:ONA65567 OWU65567:OWW65567 PGQ65567:PGS65567 PQM65567:PQO65567 QAI65567:QAK65567 QKE65567:QKG65567 QUA65567:QUC65567 RDW65567:RDY65567 RNS65567:RNU65567 RXO65567:RXQ65567 SHK65567:SHM65567 SRG65567:SRI65567 TBC65567:TBE65567 TKY65567:TLA65567 TUU65567:TUW65567 UEQ65567:UES65567 UOM65567:UOO65567 UYI65567:UYK65567 VIE65567:VIG65567 VSA65567:VSC65567 WBW65567:WBY65567 WLS65567:WLU65567 WVO65567:WVQ65567 G131086:I131086 JC131103:JE131103 SY131103:TA131103 ACU131103:ACW131103 AMQ131103:AMS131103 AWM131103:AWO131103 BGI131103:BGK131103 BQE131103:BQG131103 CAA131103:CAC131103 CJW131103:CJY131103 CTS131103:CTU131103 DDO131103:DDQ131103 DNK131103:DNM131103 DXG131103:DXI131103 EHC131103:EHE131103 EQY131103:ERA131103 FAU131103:FAW131103 FKQ131103:FKS131103 FUM131103:FUO131103 GEI131103:GEK131103 GOE131103:GOG131103 GYA131103:GYC131103 HHW131103:HHY131103 HRS131103:HRU131103 IBO131103:IBQ131103 ILK131103:ILM131103 IVG131103:IVI131103 JFC131103:JFE131103 JOY131103:JPA131103 JYU131103:JYW131103 KIQ131103:KIS131103 KSM131103:KSO131103 LCI131103:LCK131103 LME131103:LMG131103 LWA131103:LWC131103 MFW131103:MFY131103 MPS131103:MPU131103 MZO131103:MZQ131103 NJK131103:NJM131103 NTG131103:NTI131103 ODC131103:ODE131103 OMY131103:ONA131103 OWU131103:OWW131103 PGQ131103:PGS131103 PQM131103:PQO131103 QAI131103:QAK131103 QKE131103:QKG131103 QUA131103:QUC131103 RDW131103:RDY131103 RNS131103:RNU131103 RXO131103:RXQ131103 SHK131103:SHM131103 SRG131103:SRI131103 TBC131103:TBE131103 TKY131103:TLA131103 TUU131103:TUW131103 UEQ131103:UES131103 UOM131103:UOO131103 UYI131103:UYK131103 VIE131103:VIG131103 VSA131103:VSC131103 WBW131103:WBY131103 WLS131103:WLU131103 WVO131103:WVQ131103 G196622:I196622 JC196639:JE196639 SY196639:TA196639 ACU196639:ACW196639 AMQ196639:AMS196639 AWM196639:AWO196639 BGI196639:BGK196639 BQE196639:BQG196639 CAA196639:CAC196639 CJW196639:CJY196639 CTS196639:CTU196639 DDO196639:DDQ196639 DNK196639:DNM196639 DXG196639:DXI196639 EHC196639:EHE196639 EQY196639:ERA196639 FAU196639:FAW196639 FKQ196639:FKS196639 FUM196639:FUO196639 GEI196639:GEK196639 GOE196639:GOG196639 GYA196639:GYC196639 HHW196639:HHY196639 HRS196639:HRU196639 IBO196639:IBQ196639 ILK196639:ILM196639 IVG196639:IVI196639 JFC196639:JFE196639 JOY196639:JPA196639 JYU196639:JYW196639 KIQ196639:KIS196639 KSM196639:KSO196639 LCI196639:LCK196639 LME196639:LMG196639 LWA196639:LWC196639 MFW196639:MFY196639 MPS196639:MPU196639 MZO196639:MZQ196639 NJK196639:NJM196639 NTG196639:NTI196639 ODC196639:ODE196639 OMY196639:ONA196639 OWU196639:OWW196639 PGQ196639:PGS196639 PQM196639:PQO196639 QAI196639:QAK196639 QKE196639:QKG196639 QUA196639:QUC196639 RDW196639:RDY196639 RNS196639:RNU196639 RXO196639:RXQ196639 SHK196639:SHM196639 SRG196639:SRI196639 TBC196639:TBE196639 TKY196639:TLA196639 TUU196639:TUW196639 UEQ196639:UES196639 UOM196639:UOO196639 UYI196639:UYK196639 VIE196639:VIG196639 VSA196639:VSC196639 WBW196639:WBY196639 WLS196639:WLU196639 WVO196639:WVQ196639 G262158:I262158 JC262175:JE262175 SY262175:TA262175 ACU262175:ACW262175 AMQ262175:AMS262175 AWM262175:AWO262175 BGI262175:BGK262175 BQE262175:BQG262175 CAA262175:CAC262175 CJW262175:CJY262175 CTS262175:CTU262175 DDO262175:DDQ262175 DNK262175:DNM262175 DXG262175:DXI262175 EHC262175:EHE262175 EQY262175:ERA262175 FAU262175:FAW262175 FKQ262175:FKS262175 FUM262175:FUO262175 GEI262175:GEK262175 GOE262175:GOG262175 GYA262175:GYC262175 HHW262175:HHY262175 HRS262175:HRU262175 IBO262175:IBQ262175 ILK262175:ILM262175 IVG262175:IVI262175 JFC262175:JFE262175 JOY262175:JPA262175 JYU262175:JYW262175 KIQ262175:KIS262175 KSM262175:KSO262175 LCI262175:LCK262175 LME262175:LMG262175 LWA262175:LWC262175 MFW262175:MFY262175 MPS262175:MPU262175 MZO262175:MZQ262175 NJK262175:NJM262175 NTG262175:NTI262175 ODC262175:ODE262175 OMY262175:ONA262175 OWU262175:OWW262175 PGQ262175:PGS262175 PQM262175:PQO262175 QAI262175:QAK262175 QKE262175:QKG262175 QUA262175:QUC262175 RDW262175:RDY262175 RNS262175:RNU262175 RXO262175:RXQ262175 SHK262175:SHM262175 SRG262175:SRI262175 TBC262175:TBE262175 TKY262175:TLA262175 TUU262175:TUW262175 UEQ262175:UES262175 UOM262175:UOO262175 UYI262175:UYK262175 VIE262175:VIG262175 VSA262175:VSC262175 WBW262175:WBY262175 WLS262175:WLU262175 WVO262175:WVQ262175 G327694:I327694 JC327711:JE327711 SY327711:TA327711 ACU327711:ACW327711 AMQ327711:AMS327711 AWM327711:AWO327711 BGI327711:BGK327711 BQE327711:BQG327711 CAA327711:CAC327711 CJW327711:CJY327711 CTS327711:CTU327711 DDO327711:DDQ327711 DNK327711:DNM327711 DXG327711:DXI327711 EHC327711:EHE327711 EQY327711:ERA327711 FAU327711:FAW327711 FKQ327711:FKS327711 FUM327711:FUO327711 GEI327711:GEK327711 GOE327711:GOG327711 GYA327711:GYC327711 HHW327711:HHY327711 HRS327711:HRU327711 IBO327711:IBQ327711 ILK327711:ILM327711 IVG327711:IVI327711 JFC327711:JFE327711 JOY327711:JPA327711 JYU327711:JYW327711 KIQ327711:KIS327711 KSM327711:KSO327711 LCI327711:LCK327711 LME327711:LMG327711 LWA327711:LWC327711 MFW327711:MFY327711 MPS327711:MPU327711 MZO327711:MZQ327711 NJK327711:NJM327711 NTG327711:NTI327711 ODC327711:ODE327711 OMY327711:ONA327711 OWU327711:OWW327711 PGQ327711:PGS327711 PQM327711:PQO327711 QAI327711:QAK327711 QKE327711:QKG327711 QUA327711:QUC327711 RDW327711:RDY327711 RNS327711:RNU327711 RXO327711:RXQ327711 SHK327711:SHM327711 SRG327711:SRI327711 TBC327711:TBE327711 TKY327711:TLA327711 TUU327711:TUW327711 UEQ327711:UES327711 UOM327711:UOO327711 UYI327711:UYK327711 VIE327711:VIG327711 VSA327711:VSC327711 WBW327711:WBY327711 WLS327711:WLU327711 WVO327711:WVQ327711 G393230:I393230 JC393247:JE393247 SY393247:TA393247 ACU393247:ACW393247 AMQ393247:AMS393247 AWM393247:AWO393247 BGI393247:BGK393247 BQE393247:BQG393247 CAA393247:CAC393247 CJW393247:CJY393247 CTS393247:CTU393247 DDO393247:DDQ393247 DNK393247:DNM393247 DXG393247:DXI393247 EHC393247:EHE393247 EQY393247:ERA393247 FAU393247:FAW393247 FKQ393247:FKS393247 FUM393247:FUO393247 GEI393247:GEK393247 GOE393247:GOG393247 GYA393247:GYC393247 HHW393247:HHY393247 HRS393247:HRU393247 IBO393247:IBQ393247 ILK393247:ILM393247 IVG393247:IVI393247 JFC393247:JFE393247 JOY393247:JPA393247 JYU393247:JYW393247 KIQ393247:KIS393247 KSM393247:KSO393247 LCI393247:LCK393247 LME393247:LMG393247 LWA393247:LWC393247 MFW393247:MFY393247 MPS393247:MPU393247 MZO393247:MZQ393247 NJK393247:NJM393247 NTG393247:NTI393247 ODC393247:ODE393247 OMY393247:ONA393247 OWU393247:OWW393247 PGQ393247:PGS393247 PQM393247:PQO393247 QAI393247:QAK393247 QKE393247:QKG393247 QUA393247:QUC393247 RDW393247:RDY393247 RNS393247:RNU393247 RXO393247:RXQ393247 SHK393247:SHM393247 SRG393247:SRI393247 TBC393247:TBE393247 TKY393247:TLA393247 TUU393247:TUW393247 UEQ393247:UES393247 UOM393247:UOO393247 UYI393247:UYK393247 VIE393247:VIG393247 VSA393247:VSC393247 WBW393247:WBY393247 WLS393247:WLU393247 WVO393247:WVQ393247 G458766:I458766 JC458783:JE458783 SY458783:TA458783 ACU458783:ACW458783 AMQ458783:AMS458783 AWM458783:AWO458783 BGI458783:BGK458783 BQE458783:BQG458783 CAA458783:CAC458783 CJW458783:CJY458783 CTS458783:CTU458783 DDO458783:DDQ458783 DNK458783:DNM458783 DXG458783:DXI458783 EHC458783:EHE458783 EQY458783:ERA458783 FAU458783:FAW458783 FKQ458783:FKS458783 FUM458783:FUO458783 GEI458783:GEK458783 GOE458783:GOG458783 GYA458783:GYC458783 HHW458783:HHY458783 HRS458783:HRU458783 IBO458783:IBQ458783 ILK458783:ILM458783 IVG458783:IVI458783 JFC458783:JFE458783 JOY458783:JPA458783 JYU458783:JYW458783 KIQ458783:KIS458783 KSM458783:KSO458783 LCI458783:LCK458783 LME458783:LMG458783 LWA458783:LWC458783 MFW458783:MFY458783 MPS458783:MPU458783 MZO458783:MZQ458783 NJK458783:NJM458783 NTG458783:NTI458783 ODC458783:ODE458783 OMY458783:ONA458783 OWU458783:OWW458783 PGQ458783:PGS458783 PQM458783:PQO458783 QAI458783:QAK458783 QKE458783:QKG458783 QUA458783:QUC458783 RDW458783:RDY458783 RNS458783:RNU458783 RXO458783:RXQ458783 SHK458783:SHM458783 SRG458783:SRI458783 TBC458783:TBE458783 TKY458783:TLA458783 TUU458783:TUW458783 UEQ458783:UES458783 UOM458783:UOO458783 UYI458783:UYK458783 VIE458783:VIG458783 VSA458783:VSC458783 WBW458783:WBY458783 WLS458783:WLU458783 WVO458783:WVQ458783 G524302:I524302 JC524319:JE524319 SY524319:TA524319 ACU524319:ACW524319 AMQ524319:AMS524319 AWM524319:AWO524319 BGI524319:BGK524319 BQE524319:BQG524319 CAA524319:CAC524319 CJW524319:CJY524319 CTS524319:CTU524319 DDO524319:DDQ524319 DNK524319:DNM524319 DXG524319:DXI524319 EHC524319:EHE524319 EQY524319:ERA524319 FAU524319:FAW524319 FKQ524319:FKS524319 FUM524319:FUO524319 GEI524319:GEK524319 GOE524319:GOG524319 GYA524319:GYC524319 HHW524319:HHY524319 HRS524319:HRU524319 IBO524319:IBQ524319 ILK524319:ILM524319 IVG524319:IVI524319 JFC524319:JFE524319 JOY524319:JPA524319 JYU524319:JYW524319 KIQ524319:KIS524319 KSM524319:KSO524319 LCI524319:LCK524319 LME524319:LMG524319 LWA524319:LWC524319 MFW524319:MFY524319 MPS524319:MPU524319 MZO524319:MZQ524319 NJK524319:NJM524319 NTG524319:NTI524319 ODC524319:ODE524319 OMY524319:ONA524319 OWU524319:OWW524319 PGQ524319:PGS524319 PQM524319:PQO524319 QAI524319:QAK524319 QKE524319:QKG524319 QUA524319:QUC524319 RDW524319:RDY524319 RNS524319:RNU524319 RXO524319:RXQ524319 SHK524319:SHM524319 SRG524319:SRI524319 TBC524319:TBE524319 TKY524319:TLA524319 TUU524319:TUW524319 UEQ524319:UES524319 UOM524319:UOO524319 UYI524319:UYK524319 VIE524319:VIG524319 VSA524319:VSC524319 WBW524319:WBY524319 WLS524319:WLU524319 WVO524319:WVQ524319 G589838:I589838 JC589855:JE589855 SY589855:TA589855 ACU589855:ACW589855 AMQ589855:AMS589855 AWM589855:AWO589855 BGI589855:BGK589855 BQE589855:BQG589855 CAA589855:CAC589855 CJW589855:CJY589855 CTS589855:CTU589855 DDO589855:DDQ589855 DNK589855:DNM589855 DXG589855:DXI589855 EHC589855:EHE589855 EQY589855:ERA589855 FAU589855:FAW589855 FKQ589855:FKS589855 FUM589855:FUO589855 GEI589855:GEK589855 GOE589855:GOG589855 GYA589855:GYC589855 HHW589855:HHY589855 HRS589855:HRU589855 IBO589855:IBQ589855 ILK589855:ILM589855 IVG589855:IVI589855 JFC589855:JFE589855 JOY589855:JPA589855 JYU589855:JYW589855 KIQ589855:KIS589855 KSM589855:KSO589855 LCI589855:LCK589855 LME589855:LMG589855 LWA589855:LWC589855 MFW589855:MFY589855 MPS589855:MPU589855 MZO589855:MZQ589855 NJK589855:NJM589855 NTG589855:NTI589855 ODC589855:ODE589855 OMY589855:ONA589855 OWU589855:OWW589855 PGQ589855:PGS589855 PQM589855:PQO589855 QAI589855:QAK589855 QKE589855:QKG589855 QUA589855:QUC589855 RDW589855:RDY589855 RNS589855:RNU589855 RXO589855:RXQ589855 SHK589855:SHM589855 SRG589855:SRI589855 TBC589855:TBE589855 TKY589855:TLA589855 TUU589855:TUW589855 UEQ589855:UES589855 UOM589855:UOO589855 UYI589855:UYK589855 VIE589855:VIG589855 VSA589855:VSC589855 WBW589855:WBY589855 WLS589855:WLU589855 WVO589855:WVQ589855 G655374:I655374 JC655391:JE655391 SY655391:TA655391 ACU655391:ACW655391 AMQ655391:AMS655391 AWM655391:AWO655391 BGI655391:BGK655391 BQE655391:BQG655391 CAA655391:CAC655391 CJW655391:CJY655391 CTS655391:CTU655391 DDO655391:DDQ655391 DNK655391:DNM655391 DXG655391:DXI655391 EHC655391:EHE655391 EQY655391:ERA655391 FAU655391:FAW655391 FKQ655391:FKS655391 FUM655391:FUO655391 GEI655391:GEK655391 GOE655391:GOG655391 GYA655391:GYC655391 HHW655391:HHY655391 HRS655391:HRU655391 IBO655391:IBQ655391 ILK655391:ILM655391 IVG655391:IVI655391 JFC655391:JFE655391 JOY655391:JPA655391 JYU655391:JYW655391 KIQ655391:KIS655391 KSM655391:KSO655391 LCI655391:LCK655391 LME655391:LMG655391 LWA655391:LWC655391 MFW655391:MFY655391 MPS655391:MPU655391 MZO655391:MZQ655391 NJK655391:NJM655391 NTG655391:NTI655391 ODC655391:ODE655391 OMY655391:ONA655391 OWU655391:OWW655391 PGQ655391:PGS655391 PQM655391:PQO655391 QAI655391:QAK655391 QKE655391:QKG655391 QUA655391:QUC655391 RDW655391:RDY655391 RNS655391:RNU655391 RXO655391:RXQ655391 SHK655391:SHM655391 SRG655391:SRI655391 TBC655391:TBE655391 TKY655391:TLA655391 TUU655391:TUW655391 UEQ655391:UES655391 UOM655391:UOO655391 UYI655391:UYK655391 VIE655391:VIG655391 VSA655391:VSC655391 WBW655391:WBY655391 WLS655391:WLU655391 WVO655391:WVQ655391 G720910:I720910 JC720927:JE720927 SY720927:TA720927 ACU720927:ACW720927 AMQ720927:AMS720927 AWM720927:AWO720927 BGI720927:BGK720927 BQE720927:BQG720927 CAA720927:CAC720927 CJW720927:CJY720927 CTS720927:CTU720927 DDO720927:DDQ720927 DNK720927:DNM720927 DXG720927:DXI720927 EHC720927:EHE720927 EQY720927:ERA720927 FAU720927:FAW720927 FKQ720927:FKS720927 FUM720927:FUO720927 GEI720927:GEK720927 GOE720927:GOG720927 GYA720927:GYC720927 HHW720927:HHY720927 HRS720927:HRU720927 IBO720927:IBQ720927 ILK720927:ILM720927 IVG720927:IVI720927 JFC720927:JFE720927 JOY720927:JPA720927 JYU720927:JYW720927 KIQ720927:KIS720927 KSM720927:KSO720927 LCI720927:LCK720927 LME720927:LMG720927 LWA720927:LWC720927 MFW720927:MFY720927 MPS720927:MPU720927 MZO720927:MZQ720927 NJK720927:NJM720927 NTG720927:NTI720927 ODC720927:ODE720927 OMY720927:ONA720927 OWU720927:OWW720927 PGQ720927:PGS720927 PQM720927:PQO720927 QAI720927:QAK720927 QKE720927:QKG720927 QUA720927:QUC720927 RDW720927:RDY720927 RNS720927:RNU720927 RXO720927:RXQ720927 SHK720927:SHM720927 SRG720927:SRI720927 TBC720927:TBE720927 TKY720927:TLA720927 TUU720927:TUW720927 UEQ720927:UES720927 UOM720927:UOO720927 UYI720927:UYK720927 VIE720927:VIG720927 VSA720927:VSC720927 WBW720927:WBY720927 WLS720927:WLU720927 WVO720927:WVQ720927 G786446:I786446 JC786463:JE786463 SY786463:TA786463 ACU786463:ACW786463 AMQ786463:AMS786463 AWM786463:AWO786463 BGI786463:BGK786463 BQE786463:BQG786463 CAA786463:CAC786463 CJW786463:CJY786463 CTS786463:CTU786463 DDO786463:DDQ786463 DNK786463:DNM786463 DXG786463:DXI786463 EHC786463:EHE786463 EQY786463:ERA786463 FAU786463:FAW786463 FKQ786463:FKS786463 FUM786463:FUO786463 GEI786463:GEK786463 GOE786463:GOG786463 GYA786463:GYC786463 HHW786463:HHY786463 HRS786463:HRU786463 IBO786463:IBQ786463 ILK786463:ILM786463 IVG786463:IVI786463 JFC786463:JFE786463 JOY786463:JPA786463 JYU786463:JYW786463 KIQ786463:KIS786463 KSM786463:KSO786463 LCI786463:LCK786463 LME786463:LMG786463 LWA786463:LWC786463 MFW786463:MFY786463 MPS786463:MPU786463 MZO786463:MZQ786463 NJK786463:NJM786463 NTG786463:NTI786463 ODC786463:ODE786463 OMY786463:ONA786463 OWU786463:OWW786463 PGQ786463:PGS786463 PQM786463:PQO786463 QAI786463:QAK786463 QKE786463:QKG786463 QUA786463:QUC786463 RDW786463:RDY786463 RNS786463:RNU786463 RXO786463:RXQ786463 SHK786463:SHM786463 SRG786463:SRI786463 TBC786463:TBE786463 TKY786463:TLA786463 TUU786463:TUW786463 UEQ786463:UES786463 UOM786463:UOO786463 UYI786463:UYK786463 VIE786463:VIG786463 VSA786463:VSC786463 WBW786463:WBY786463 WLS786463:WLU786463 WVO786463:WVQ786463 G851982:I851982 JC851999:JE851999 SY851999:TA851999 ACU851999:ACW851999 AMQ851999:AMS851999 AWM851999:AWO851999 BGI851999:BGK851999 BQE851999:BQG851999 CAA851999:CAC851999 CJW851999:CJY851999 CTS851999:CTU851999 DDO851999:DDQ851999 DNK851999:DNM851999 DXG851999:DXI851999 EHC851999:EHE851999 EQY851999:ERA851999 FAU851999:FAW851999 FKQ851999:FKS851999 FUM851999:FUO851999 GEI851999:GEK851999 GOE851999:GOG851999 GYA851999:GYC851999 HHW851999:HHY851999 HRS851999:HRU851999 IBO851999:IBQ851999 ILK851999:ILM851999 IVG851999:IVI851999 JFC851999:JFE851999 JOY851999:JPA851999 JYU851999:JYW851999 KIQ851999:KIS851999 KSM851999:KSO851999 LCI851999:LCK851999 LME851999:LMG851999 LWA851999:LWC851999 MFW851999:MFY851999 MPS851999:MPU851999 MZO851999:MZQ851999 NJK851999:NJM851999 NTG851999:NTI851999 ODC851999:ODE851999 OMY851999:ONA851999 OWU851999:OWW851999 PGQ851999:PGS851999 PQM851999:PQO851999 QAI851999:QAK851999 QKE851999:QKG851999 QUA851999:QUC851999 RDW851999:RDY851999 RNS851999:RNU851999 RXO851999:RXQ851999 SHK851999:SHM851999 SRG851999:SRI851999 TBC851999:TBE851999 TKY851999:TLA851999 TUU851999:TUW851999 UEQ851999:UES851999 UOM851999:UOO851999 UYI851999:UYK851999 VIE851999:VIG851999 VSA851999:VSC851999 WBW851999:WBY851999 WLS851999:WLU851999 WVO851999:WVQ851999 G917518:I917518 JC917535:JE917535 SY917535:TA917535 ACU917535:ACW917535 AMQ917535:AMS917535 AWM917535:AWO917535 BGI917535:BGK917535 BQE917535:BQG917535 CAA917535:CAC917535 CJW917535:CJY917535 CTS917535:CTU917535 DDO917535:DDQ917535 DNK917535:DNM917535 DXG917535:DXI917535 EHC917535:EHE917535 EQY917535:ERA917535 FAU917535:FAW917535 FKQ917535:FKS917535 FUM917535:FUO917535 GEI917535:GEK917535 GOE917535:GOG917535 GYA917535:GYC917535 HHW917535:HHY917535 HRS917535:HRU917535 IBO917535:IBQ917535 ILK917535:ILM917535 IVG917535:IVI917535 JFC917535:JFE917535 JOY917535:JPA917535 JYU917535:JYW917535 KIQ917535:KIS917535 KSM917535:KSO917535 LCI917535:LCK917535 LME917535:LMG917535 LWA917535:LWC917535 MFW917535:MFY917535 MPS917535:MPU917535 MZO917535:MZQ917535 NJK917535:NJM917535 NTG917535:NTI917535 ODC917535:ODE917535 OMY917535:ONA917535 OWU917535:OWW917535 PGQ917535:PGS917535 PQM917535:PQO917535 QAI917535:QAK917535 QKE917535:QKG917535 QUA917535:QUC917535 RDW917535:RDY917535 RNS917535:RNU917535 RXO917535:RXQ917535 SHK917535:SHM917535 SRG917535:SRI917535 TBC917535:TBE917535 TKY917535:TLA917535 TUU917535:TUW917535 UEQ917535:UES917535 UOM917535:UOO917535 UYI917535:UYK917535 VIE917535:VIG917535 VSA917535:VSC917535 WBW917535:WBY917535 WLS917535:WLU917535 WVO917535:WVQ917535"/>
    <dataValidation type="custom" allowBlank="1" showInputMessage="1" showErrorMessage="1" error="Cal que empleneu les espècies a l'apartat de les despeses." prompt="Cal que empleneu les espècies a l'apartat de les despeses." sqref="JC65562:JE65563 SY65562:TA65563 ACU65562:ACW65563 AMQ65562:AMS65563 AWM65562:AWO65563 BGI65562:BGK65563 BQE65562:BQG65563 CAA65562:CAC65563 CJW65562:CJY65563 CTS65562:CTU65563 DDO65562:DDQ65563 DNK65562:DNM65563 DXG65562:DXI65563 EHC65562:EHE65563 EQY65562:ERA65563 FAU65562:FAW65563 FKQ65562:FKS65563 FUM65562:FUO65563 GEI65562:GEK65563 GOE65562:GOG65563 GYA65562:GYC65563 HHW65562:HHY65563 HRS65562:HRU65563 IBO65562:IBQ65563 ILK65562:ILM65563 IVG65562:IVI65563 JFC65562:JFE65563 JOY65562:JPA65563 JYU65562:JYW65563 KIQ65562:KIS65563 KSM65562:KSO65563 LCI65562:LCK65563 LME65562:LMG65563 LWA65562:LWC65563 MFW65562:MFY65563 MPS65562:MPU65563 MZO65562:MZQ65563 NJK65562:NJM65563 NTG65562:NTI65563 ODC65562:ODE65563 OMY65562:ONA65563 OWU65562:OWW65563 PGQ65562:PGS65563 PQM65562:PQO65563 QAI65562:QAK65563 QKE65562:QKG65563 QUA65562:QUC65563 RDW65562:RDY65563 RNS65562:RNU65563 RXO65562:RXQ65563 SHK65562:SHM65563 SRG65562:SRI65563 TBC65562:TBE65563 TKY65562:TLA65563 TUU65562:TUW65563 UEQ65562:UES65563 UOM65562:UOO65563 UYI65562:UYK65563 VIE65562:VIG65563 VSA65562:VSC65563 WBW65562:WBY65563 WLS65562:WLU65563 WVO65562:WVQ65563 JC131098:JE131099 SY131098:TA131099 ACU131098:ACW131099 AMQ131098:AMS131099 AWM131098:AWO131099 BGI131098:BGK131099 BQE131098:BQG131099 CAA131098:CAC131099 CJW131098:CJY131099 CTS131098:CTU131099 DDO131098:DDQ131099 DNK131098:DNM131099 DXG131098:DXI131099 EHC131098:EHE131099 EQY131098:ERA131099 FAU131098:FAW131099 FKQ131098:FKS131099 FUM131098:FUO131099 GEI131098:GEK131099 GOE131098:GOG131099 GYA131098:GYC131099 HHW131098:HHY131099 HRS131098:HRU131099 IBO131098:IBQ131099 ILK131098:ILM131099 IVG131098:IVI131099 JFC131098:JFE131099 JOY131098:JPA131099 JYU131098:JYW131099 KIQ131098:KIS131099 KSM131098:KSO131099 LCI131098:LCK131099 LME131098:LMG131099 LWA131098:LWC131099 MFW131098:MFY131099 MPS131098:MPU131099 MZO131098:MZQ131099 NJK131098:NJM131099 NTG131098:NTI131099 ODC131098:ODE131099 OMY131098:ONA131099 OWU131098:OWW131099 PGQ131098:PGS131099 PQM131098:PQO131099 QAI131098:QAK131099 QKE131098:QKG131099 QUA131098:QUC131099 RDW131098:RDY131099 RNS131098:RNU131099 RXO131098:RXQ131099 SHK131098:SHM131099 SRG131098:SRI131099 TBC131098:TBE131099 TKY131098:TLA131099 TUU131098:TUW131099 UEQ131098:UES131099 UOM131098:UOO131099 UYI131098:UYK131099 VIE131098:VIG131099 VSA131098:VSC131099 WBW131098:WBY131099 WLS131098:WLU131099 WVO131098:WVQ131099 JC196634:JE196635 SY196634:TA196635 ACU196634:ACW196635 AMQ196634:AMS196635 AWM196634:AWO196635 BGI196634:BGK196635 BQE196634:BQG196635 CAA196634:CAC196635 CJW196634:CJY196635 CTS196634:CTU196635 DDO196634:DDQ196635 DNK196634:DNM196635 DXG196634:DXI196635 EHC196634:EHE196635 EQY196634:ERA196635 FAU196634:FAW196635 FKQ196634:FKS196635 FUM196634:FUO196635 GEI196634:GEK196635 GOE196634:GOG196635 GYA196634:GYC196635 HHW196634:HHY196635 HRS196634:HRU196635 IBO196634:IBQ196635 ILK196634:ILM196635 IVG196634:IVI196635 JFC196634:JFE196635 JOY196634:JPA196635 JYU196634:JYW196635 KIQ196634:KIS196635 KSM196634:KSO196635 LCI196634:LCK196635 LME196634:LMG196635 LWA196634:LWC196635 MFW196634:MFY196635 MPS196634:MPU196635 MZO196634:MZQ196635 NJK196634:NJM196635 NTG196634:NTI196635 ODC196634:ODE196635 OMY196634:ONA196635 OWU196634:OWW196635 PGQ196634:PGS196635 PQM196634:PQO196635 QAI196634:QAK196635 QKE196634:QKG196635 QUA196634:QUC196635 RDW196634:RDY196635 RNS196634:RNU196635 RXO196634:RXQ196635 SHK196634:SHM196635 SRG196634:SRI196635 TBC196634:TBE196635 TKY196634:TLA196635 TUU196634:TUW196635 UEQ196634:UES196635 UOM196634:UOO196635 UYI196634:UYK196635 VIE196634:VIG196635 VSA196634:VSC196635 WBW196634:WBY196635 WLS196634:WLU196635 WVO196634:WVQ196635 JC262170:JE262171 SY262170:TA262171 ACU262170:ACW262171 AMQ262170:AMS262171 AWM262170:AWO262171 BGI262170:BGK262171 BQE262170:BQG262171 CAA262170:CAC262171 CJW262170:CJY262171 CTS262170:CTU262171 DDO262170:DDQ262171 DNK262170:DNM262171 DXG262170:DXI262171 EHC262170:EHE262171 EQY262170:ERA262171 FAU262170:FAW262171 FKQ262170:FKS262171 FUM262170:FUO262171 GEI262170:GEK262171 GOE262170:GOG262171 GYA262170:GYC262171 HHW262170:HHY262171 HRS262170:HRU262171 IBO262170:IBQ262171 ILK262170:ILM262171 IVG262170:IVI262171 JFC262170:JFE262171 JOY262170:JPA262171 JYU262170:JYW262171 KIQ262170:KIS262171 KSM262170:KSO262171 LCI262170:LCK262171 LME262170:LMG262171 LWA262170:LWC262171 MFW262170:MFY262171 MPS262170:MPU262171 MZO262170:MZQ262171 NJK262170:NJM262171 NTG262170:NTI262171 ODC262170:ODE262171 OMY262170:ONA262171 OWU262170:OWW262171 PGQ262170:PGS262171 PQM262170:PQO262171 QAI262170:QAK262171 QKE262170:QKG262171 QUA262170:QUC262171 RDW262170:RDY262171 RNS262170:RNU262171 RXO262170:RXQ262171 SHK262170:SHM262171 SRG262170:SRI262171 TBC262170:TBE262171 TKY262170:TLA262171 TUU262170:TUW262171 UEQ262170:UES262171 UOM262170:UOO262171 UYI262170:UYK262171 VIE262170:VIG262171 VSA262170:VSC262171 WBW262170:WBY262171 WLS262170:WLU262171 WVO262170:WVQ262171 JC327706:JE327707 SY327706:TA327707 ACU327706:ACW327707 AMQ327706:AMS327707 AWM327706:AWO327707 BGI327706:BGK327707 BQE327706:BQG327707 CAA327706:CAC327707 CJW327706:CJY327707 CTS327706:CTU327707 DDO327706:DDQ327707 DNK327706:DNM327707 DXG327706:DXI327707 EHC327706:EHE327707 EQY327706:ERA327707 FAU327706:FAW327707 FKQ327706:FKS327707 FUM327706:FUO327707 GEI327706:GEK327707 GOE327706:GOG327707 GYA327706:GYC327707 HHW327706:HHY327707 HRS327706:HRU327707 IBO327706:IBQ327707 ILK327706:ILM327707 IVG327706:IVI327707 JFC327706:JFE327707 JOY327706:JPA327707 JYU327706:JYW327707 KIQ327706:KIS327707 KSM327706:KSO327707 LCI327706:LCK327707 LME327706:LMG327707 LWA327706:LWC327707 MFW327706:MFY327707 MPS327706:MPU327707 MZO327706:MZQ327707 NJK327706:NJM327707 NTG327706:NTI327707 ODC327706:ODE327707 OMY327706:ONA327707 OWU327706:OWW327707 PGQ327706:PGS327707 PQM327706:PQO327707 QAI327706:QAK327707 QKE327706:QKG327707 QUA327706:QUC327707 RDW327706:RDY327707 RNS327706:RNU327707 RXO327706:RXQ327707 SHK327706:SHM327707 SRG327706:SRI327707 TBC327706:TBE327707 TKY327706:TLA327707 TUU327706:TUW327707 UEQ327706:UES327707 UOM327706:UOO327707 UYI327706:UYK327707 VIE327706:VIG327707 VSA327706:VSC327707 WBW327706:WBY327707 WLS327706:WLU327707 WVO327706:WVQ327707 JC393242:JE393243 SY393242:TA393243 ACU393242:ACW393243 AMQ393242:AMS393243 AWM393242:AWO393243 BGI393242:BGK393243 BQE393242:BQG393243 CAA393242:CAC393243 CJW393242:CJY393243 CTS393242:CTU393243 DDO393242:DDQ393243 DNK393242:DNM393243 DXG393242:DXI393243 EHC393242:EHE393243 EQY393242:ERA393243 FAU393242:FAW393243 FKQ393242:FKS393243 FUM393242:FUO393243 GEI393242:GEK393243 GOE393242:GOG393243 GYA393242:GYC393243 HHW393242:HHY393243 HRS393242:HRU393243 IBO393242:IBQ393243 ILK393242:ILM393243 IVG393242:IVI393243 JFC393242:JFE393243 JOY393242:JPA393243 JYU393242:JYW393243 KIQ393242:KIS393243 KSM393242:KSO393243 LCI393242:LCK393243 LME393242:LMG393243 LWA393242:LWC393243 MFW393242:MFY393243 MPS393242:MPU393243 MZO393242:MZQ393243 NJK393242:NJM393243 NTG393242:NTI393243 ODC393242:ODE393243 OMY393242:ONA393243 OWU393242:OWW393243 PGQ393242:PGS393243 PQM393242:PQO393243 QAI393242:QAK393243 QKE393242:QKG393243 QUA393242:QUC393243 RDW393242:RDY393243 RNS393242:RNU393243 RXO393242:RXQ393243 SHK393242:SHM393243 SRG393242:SRI393243 TBC393242:TBE393243 TKY393242:TLA393243 TUU393242:TUW393243 UEQ393242:UES393243 UOM393242:UOO393243 UYI393242:UYK393243 VIE393242:VIG393243 VSA393242:VSC393243 WBW393242:WBY393243 WLS393242:WLU393243 WVO393242:WVQ393243 JC458778:JE458779 SY458778:TA458779 ACU458778:ACW458779 AMQ458778:AMS458779 AWM458778:AWO458779 BGI458778:BGK458779 BQE458778:BQG458779 CAA458778:CAC458779 CJW458778:CJY458779 CTS458778:CTU458779 DDO458778:DDQ458779 DNK458778:DNM458779 DXG458778:DXI458779 EHC458778:EHE458779 EQY458778:ERA458779 FAU458778:FAW458779 FKQ458778:FKS458779 FUM458778:FUO458779 GEI458778:GEK458779 GOE458778:GOG458779 GYA458778:GYC458779 HHW458778:HHY458779 HRS458778:HRU458779 IBO458778:IBQ458779 ILK458778:ILM458779 IVG458778:IVI458779 JFC458778:JFE458779 JOY458778:JPA458779 JYU458778:JYW458779 KIQ458778:KIS458779 KSM458778:KSO458779 LCI458778:LCK458779 LME458778:LMG458779 LWA458778:LWC458779 MFW458778:MFY458779 MPS458778:MPU458779 MZO458778:MZQ458779 NJK458778:NJM458779 NTG458778:NTI458779 ODC458778:ODE458779 OMY458778:ONA458779 OWU458778:OWW458779 PGQ458778:PGS458779 PQM458778:PQO458779 QAI458778:QAK458779 QKE458778:QKG458779 QUA458778:QUC458779 RDW458778:RDY458779 RNS458778:RNU458779 RXO458778:RXQ458779 SHK458778:SHM458779 SRG458778:SRI458779 TBC458778:TBE458779 TKY458778:TLA458779 TUU458778:TUW458779 UEQ458778:UES458779 UOM458778:UOO458779 UYI458778:UYK458779 VIE458778:VIG458779 VSA458778:VSC458779 WBW458778:WBY458779 WLS458778:WLU458779 WVO458778:WVQ458779 JC524314:JE524315 SY524314:TA524315 ACU524314:ACW524315 AMQ524314:AMS524315 AWM524314:AWO524315 BGI524314:BGK524315 BQE524314:BQG524315 CAA524314:CAC524315 CJW524314:CJY524315 CTS524314:CTU524315 DDO524314:DDQ524315 DNK524314:DNM524315 DXG524314:DXI524315 EHC524314:EHE524315 EQY524314:ERA524315 FAU524314:FAW524315 FKQ524314:FKS524315 FUM524314:FUO524315 GEI524314:GEK524315 GOE524314:GOG524315 GYA524314:GYC524315 HHW524314:HHY524315 HRS524314:HRU524315 IBO524314:IBQ524315 ILK524314:ILM524315 IVG524314:IVI524315 JFC524314:JFE524315 JOY524314:JPA524315 JYU524314:JYW524315 KIQ524314:KIS524315 KSM524314:KSO524315 LCI524314:LCK524315 LME524314:LMG524315 LWA524314:LWC524315 MFW524314:MFY524315 MPS524314:MPU524315 MZO524314:MZQ524315 NJK524314:NJM524315 NTG524314:NTI524315 ODC524314:ODE524315 OMY524314:ONA524315 OWU524314:OWW524315 PGQ524314:PGS524315 PQM524314:PQO524315 QAI524314:QAK524315 QKE524314:QKG524315 QUA524314:QUC524315 RDW524314:RDY524315 RNS524314:RNU524315 RXO524314:RXQ524315 SHK524314:SHM524315 SRG524314:SRI524315 TBC524314:TBE524315 TKY524314:TLA524315 TUU524314:TUW524315 UEQ524314:UES524315 UOM524314:UOO524315 UYI524314:UYK524315 VIE524314:VIG524315 VSA524314:VSC524315 WBW524314:WBY524315 WLS524314:WLU524315 WVO524314:WVQ524315 JC589850:JE589851 SY589850:TA589851 ACU589850:ACW589851 AMQ589850:AMS589851 AWM589850:AWO589851 BGI589850:BGK589851 BQE589850:BQG589851 CAA589850:CAC589851 CJW589850:CJY589851 CTS589850:CTU589851 DDO589850:DDQ589851 DNK589850:DNM589851 DXG589850:DXI589851 EHC589850:EHE589851 EQY589850:ERA589851 FAU589850:FAW589851 FKQ589850:FKS589851 FUM589850:FUO589851 GEI589850:GEK589851 GOE589850:GOG589851 GYA589850:GYC589851 HHW589850:HHY589851 HRS589850:HRU589851 IBO589850:IBQ589851 ILK589850:ILM589851 IVG589850:IVI589851 JFC589850:JFE589851 JOY589850:JPA589851 JYU589850:JYW589851 KIQ589850:KIS589851 KSM589850:KSO589851 LCI589850:LCK589851 LME589850:LMG589851 LWA589850:LWC589851 MFW589850:MFY589851 MPS589850:MPU589851 MZO589850:MZQ589851 NJK589850:NJM589851 NTG589850:NTI589851 ODC589850:ODE589851 OMY589850:ONA589851 OWU589850:OWW589851 PGQ589850:PGS589851 PQM589850:PQO589851 QAI589850:QAK589851 QKE589850:QKG589851 QUA589850:QUC589851 RDW589850:RDY589851 RNS589850:RNU589851 RXO589850:RXQ589851 SHK589850:SHM589851 SRG589850:SRI589851 TBC589850:TBE589851 TKY589850:TLA589851 TUU589850:TUW589851 UEQ589850:UES589851 UOM589850:UOO589851 UYI589850:UYK589851 VIE589850:VIG589851 VSA589850:VSC589851 WBW589850:WBY589851 WLS589850:WLU589851 WVO589850:WVQ589851 JC655386:JE655387 SY655386:TA655387 ACU655386:ACW655387 AMQ655386:AMS655387 AWM655386:AWO655387 BGI655386:BGK655387 BQE655386:BQG655387 CAA655386:CAC655387 CJW655386:CJY655387 CTS655386:CTU655387 DDO655386:DDQ655387 DNK655386:DNM655387 DXG655386:DXI655387 EHC655386:EHE655387 EQY655386:ERA655387 FAU655386:FAW655387 FKQ655386:FKS655387 FUM655386:FUO655387 GEI655386:GEK655387 GOE655386:GOG655387 GYA655386:GYC655387 HHW655386:HHY655387 HRS655386:HRU655387 IBO655386:IBQ655387 ILK655386:ILM655387 IVG655386:IVI655387 JFC655386:JFE655387 JOY655386:JPA655387 JYU655386:JYW655387 KIQ655386:KIS655387 KSM655386:KSO655387 LCI655386:LCK655387 LME655386:LMG655387 LWA655386:LWC655387 MFW655386:MFY655387 MPS655386:MPU655387 MZO655386:MZQ655387 NJK655386:NJM655387 NTG655386:NTI655387 ODC655386:ODE655387 OMY655386:ONA655387 OWU655386:OWW655387 PGQ655386:PGS655387 PQM655386:PQO655387 QAI655386:QAK655387 QKE655386:QKG655387 QUA655386:QUC655387 RDW655386:RDY655387 RNS655386:RNU655387 RXO655386:RXQ655387 SHK655386:SHM655387 SRG655386:SRI655387 TBC655386:TBE655387 TKY655386:TLA655387 TUU655386:TUW655387 UEQ655386:UES655387 UOM655386:UOO655387 UYI655386:UYK655387 VIE655386:VIG655387 VSA655386:VSC655387 WBW655386:WBY655387 WLS655386:WLU655387 WVO655386:WVQ655387 JC720922:JE720923 SY720922:TA720923 ACU720922:ACW720923 AMQ720922:AMS720923 AWM720922:AWO720923 BGI720922:BGK720923 BQE720922:BQG720923 CAA720922:CAC720923 CJW720922:CJY720923 CTS720922:CTU720923 DDO720922:DDQ720923 DNK720922:DNM720923 DXG720922:DXI720923 EHC720922:EHE720923 EQY720922:ERA720923 FAU720922:FAW720923 FKQ720922:FKS720923 FUM720922:FUO720923 GEI720922:GEK720923 GOE720922:GOG720923 GYA720922:GYC720923 HHW720922:HHY720923 HRS720922:HRU720923 IBO720922:IBQ720923 ILK720922:ILM720923 IVG720922:IVI720923 JFC720922:JFE720923 JOY720922:JPA720923 JYU720922:JYW720923 KIQ720922:KIS720923 KSM720922:KSO720923 LCI720922:LCK720923 LME720922:LMG720923 LWA720922:LWC720923 MFW720922:MFY720923 MPS720922:MPU720923 MZO720922:MZQ720923 NJK720922:NJM720923 NTG720922:NTI720923 ODC720922:ODE720923 OMY720922:ONA720923 OWU720922:OWW720923 PGQ720922:PGS720923 PQM720922:PQO720923 QAI720922:QAK720923 QKE720922:QKG720923 QUA720922:QUC720923 RDW720922:RDY720923 RNS720922:RNU720923 RXO720922:RXQ720923 SHK720922:SHM720923 SRG720922:SRI720923 TBC720922:TBE720923 TKY720922:TLA720923 TUU720922:TUW720923 UEQ720922:UES720923 UOM720922:UOO720923 UYI720922:UYK720923 VIE720922:VIG720923 VSA720922:VSC720923 WBW720922:WBY720923 WLS720922:WLU720923 WVO720922:WVQ720923 JC786458:JE786459 SY786458:TA786459 ACU786458:ACW786459 AMQ786458:AMS786459 AWM786458:AWO786459 BGI786458:BGK786459 BQE786458:BQG786459 CAA786458:CAC786459 CJW786458:CJY786459 CTS786458:CTU786459 DDO786458:DDQ786459 DNK786458:DNM786459 DXG786458:DXI786459 EHC786458:EHE786459 EQY786458:ERA786459 FAU786458:FAW786459 FKQ786458:FKS786459 FUM786458:FUO786459 GEI786458:GEK786459 GOE786458:GOG786459 GYA786458:GYC786459 HHW786458:HHY786459 HRS786458:HRU786459 IBO786458:IBQ786459 ILK786458:ILM786459 IVG786458:IVI786459 JFC786458:JFE786459 JOY786458:JPA786459 JYU786458:JYW786459 KIQ786458:KIS786459 KSM786458:KSO786459 LCI786458:LCK786459 LME786458:LMG786459 LWA786458:LWC786459 MFW786458:MFY786459 MPS786458:MPU786459 MZO786458:MZQ786459 NJK786458:NJM786459 NTG786458:NTI786459 ODC786458:ODE786459 OMY786458:ONA786459 OWU786458:OWW786459 PGQ786458:PGS786459 PQM786458:PQO786459 QAI786458:QAK786459 QKE786458:QKG786459 QUA786458:QUC786459 RDW786458:RDY786459 RNS786458:RNU786459 RXO786458:RXQ786459 SHK786458:SHM786459 SRG786458:SRI786459 TBC786458:TBE786459 TKY786458:TLA786459 TUU786458:TUW786459 UEQ786458:UES786459 UOM786458:UOO786459 UYI786458:UYK786459 VIE786458:VIG786459 VSA786458:VSC786459 WBW786458:WBY786459 WLS786458:WLU786459 WVO786458:WVQ786459 JC851994:JE851995 SY851994:TA851995 ACU851994:ACW851995 AMQ851994:AMS851995 AWM851994:AWO851995 BGI851994:BGK851995 BQE851994:BQG851995 CAA851994:CAC851995 CJW851994:CJY851995 CTS851994:CTU851995 DDO851994:DDQ851995 DNK851994:DNM851995 DXG851994:DXI851995 EHC851994:EHE851995 EQY851994:ERA851995 FAU851994:FAW851995 FKQ851994:FKS851995 FUM851994:FUO851995 GEI851994:GEK851995 GOE851994:GOG851995 GYA851994:GYC851995 HHW851994:HHY851995 HRS851994:HRU851995 IBO851994:IBQ851995 ILK851994:ILM851995 IVG851994:IVI851995 JFC851994:JFE851995 JOY851994:JPA851995 JYU851994:JYW851995 KIQ851994:KIS851995 KSM851994:KSO851995 LCI851994:LCK851995 LME851994:LMG851995 LWA851994:LWC851995 MFW851994:MFY851995 MPS851994:MPU851995 MZO851994:MZQ851995 NJK851994:NJM851995 NTG851994:NTI851995 ODC851994:ODE851995 OMY851994:ONA851995 OWU851994:OWW851995 PGQ851994:PGS851995 PQM851994:PQO851995 QAI851994:QAK851995 QKE851994:QKG851995 QUA851994:QUC851995 RDW851994:RDY851995 RNS851994:RNU851995 RXO851994:RXQ851995 SHK851994:SHM851995 SRG851994:SRI851995 TBC851994:TBE851995 TKY851994:TLA851995 TUU851994:TUW851995 UEQ851994:UES851995 UOM851994:UOO851995 UYI851994:UYK851995 VIE851994:VIG851995 VSA851994:VSC851995 WBW851994:WBY851995 WLS851994:WLU851995 WVO851994:WVQ851995 JC917530:JE917531 SY917530:TA917531 ACU917530:ACW917531 AMQ917530:AMS917531 AWM917530:AWO917531 BGI917530:BGK917531 BQE917530:BQG917531 CAA917530:CAC917531 CJW917530:CJY917531 CTS917530:CTU917531 DDO917530:DDQ917531 DNK917530:DNM917531 DXG917530:DXI917531 EHC917530:EHE917531 EQY917530:ERA917531 FAU917530:FAW917531 FKQ917530:FKS917531 FUM917530:FUO917531 GEI917530:GEK917531 GOE917530:GOG917531 GYA917530:GYC917531 HHW917530:HHY917531 HRS917530:HRU917531 IBO917530:IBQ917531 ILK917530:ILM917531 IVG917530:IVI917531 JFC917530:JFE917531 JOY917530:JPA917531 JYU917530:JYW917531 KIQ917530:KIS917531 KSM917530:KSO917531 LCI917530:LCK917531 LME917530:LMG917531 LWA917530:LWC917531 MFW917530:MFY917531 MPS917530:MPU917531 MZO917530:MZQ917531 NJK917530:NJM917531 NTG917530:NTI917531 ODC917530:ODE917531 OMY917530:ONA917531 OWU917530:OWW917531 PGQ917530:PGS917531 PQM917530:PQO917531 QAI917530:QAK917531 QKE917530:QKG917531 QUA917530:QUC917531 RDW917530:RDY917531 RNS917530:RNU917531 RXO917530:RXQ917531 SHK917530:SHM917531 SRG917530:SRI917531 TBC917530:TBE917531 TKY917530:TLA917531 TUU917530:TUW917531 UEQ917530:UES917531 UOM917530:UOO917531 UYI917530:UYK917531 VIE917530:VIG917531 VSA917530:VSC917531 WBW917530:WBY917531 WLS917530:WLU917531 WVO917530:WVQ917531 JC983066:JE983067 SY983066:TA983067 ACU983066:ACW983067 AMQ983066:AMS983067 AWM983066:AWO983067 BGI983066:BGK983067 BQE983066:BQG983067 CAA983066:CAC983067 CJW983066:CJY983067 CTS983066:CTU983067 DDO983066:DDQ983067 DNK983066:DNM983067 DXG983066:DXI983067 EHC983066:EHE983067 EQY983066:ERA983067 FAU983066:FAW983067 FKQ983066:FKS983067 FUM983066:FUO983067 GEI983066:GEK983067 GOE983066:GOG983067 GYA983066:GYC983067 HHW983066:HHY983067 HRS983066:HRU983067 IBO983066:IBQ983067 ILK983066:ILM983067 IVG983066:IVI983067 JFC983066:JFE983067 JOY983066:JPA983067 JYU983066:JYW983067 KIQ983066:KIS983067 KSM983066:KSO983067 LCI983066:LCK983067 LME983066:LMG983067 LWA983066:LWC983067 MFW983066:MFY983067 MPS983066:MPU983067 MZO983066:MZQ983067 NJK983066:NJM983067 NTG983066:NTI983067 ODC983066:ODE983067 OMY983066:ONA983067 OWU983066:OWW983067 PGQ983066:PGS983067 PQM983066:PQO983067 QAI983066:QAK983067 QKE983066:QKG983067 QUA983066:QUC983067 RDW983066:RDY983067 RNS983066:RNU983067 RXO983066:RXQ983067 SHK983066:SHM983067 SRG983066:SRI983067 TBC983066:TBE983067 TKY983066:TLA983067 TUU983066:TUW983067 UEQ983066:UES983067 UOM983066:UOO983067 UYI983066:UYK983067 VIE983066:VIG983067 VSA983066:VSC983067 WBW983066:WBY983067 WLS983066:WLU983067 WVO983066:WVQ983067">
      <formula1>IU65594</formula1>
    </dataValidation>
  </dataValidations>
  <pageMargins left="0.7" right="0.7" top="0.75" bottom="0.75" header="0.3" footer="0.3"/>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3"/>
  <sheetViews>
    <sheetView topLeftCell="E13" zoomScale="80" zoomScaleNormal="80" workbookViewId="0">
      <selection activeCell="K4" sqref="K4"/>
    </sheetView>
  </sheetViews>
  <sheetFormatPr defaultRowHeight="13.8" x14ac:dyDescent="0.25"/>
  <cols>
    <col min="1" max="1" width="8.88671875" style="80" customWidth="1"/>
    <col min="2" max="2" width="11.88671875" style="80" customWidth="1"/>
    <col min="3" max="3" width="15.6640625" style="80" customWidth="1"/>
    <col min="4" max="4" width="11.77734375" style="80" customWidth="1"/>
    <col min="5" max="5" width="23.21875" style="80" customWidth="1"/>
    <col min="6" max="6" width="25.109375" style="80" customWidth="1"/>
    <col min="7" max="7" width="11.33203125" style="80" customWidth="1"/>
    <col min="8" max="8" width="21.33203125" style="80" customWidth="1"/>
    <col min="9" max="9" width="15.44140625" style="80" customWidth="1"/>
    <col min="10" max="11" width="11.5546875" style="80" customWidth="1"/>
    <col min="12" max="12" width="15.77734375" style="80" customWidth="1"/>
    <col min="13" max="13" width="18" style="80" customWidth="1"/>
    <col min="14" max="14" width="18.33203125" style="80" hidden="1" customWidth="1"/>
    <col min="15" max="15" width="9.6640625" style="80" hidden="1" customWidth="1"/>
    <col min="16" max="16" width="15.33203125" style="80" hidden="1" customWidth="1"/>
    <col min="17" max="17" width="10.5546875" style="80" hidden="1" customWidth="1"/>
    <col min="18" max="18" width="8.88671875" style="80" hidden="1" customWidth="1"/>
    <col min="19" max="19" width="25.44140625" style="80" customWidth="1"/>
    <col min="20" max="16384" width="8.88671875" style="80"/>
  </cols>
  <sheetData>
    <row r="1" spans="1:19" ht="15.6" x14ac:dyDescent="0.3">
      <c r="A1" s="140" t="s">
        <v>72</v>
      </c>
      <c r="B1" s="141"/>
      <c r="C1" s="141"/>
      <c r="D1" s="141"/>
      <c r="E1" s="141"/>
      <c r="F1" s="141"/>
      <c r="G1" s="141"/>
      <c r="H1" s="142"/>
      <c r="I1" s="142"/>
      <c r="J1" s="100"/>
      <c r="K1" s="100"/>
      <c r="L1" s="100"/>
      <c r="M1" s="100"/>
      <c r="N1" s="101"/>
      <c r="O1" s="101"/>
      <c r="P1" s="101"/>
      <c r="Q1" s="101"/>
      <c r="R1" s="101"/>
    </row>
    <row r="2" spans="1:19" x14ac:dyDescent="0.25">
      <c r="A2" s="143" t="s">
        <v>0</v>
      </c>
      <c r="B2" s="143"/>
      <c r="C2" s="143"/>
      <c r="D2" s="143"/>
      <c r="N2" s="101"/>
      <c r="O2" s="101"/>
      <c r="P2" s="101"/>
      <c r="Q2" s="101"/>
      <c r="R2" s="101"/>
    </row>
    <row r="3" spans="1:19" ht="58.2" customHeight="1" x14ac:dyDescent="0.25">
      <c r="A3" s="105" t="s">
        <v>1</v>
      </c>
      <c r="B3" s="106" t="s">
        <v>8</v>
      </c>
      <c r="C3" s="106" t="s">
        <v>9</v>
      </c>
      <c r="D3" s="106" t="s">
        <v>10</v>
      </c>
      <c r="E3" s="106" t="s">
        <v>2</v>
      </c>
      <c r="F3" s="106" t="s">
        <v>4</v>
      </c>
      <c r="G3" s="106" t="s">
        <v>11</v>
      </c>
      <c r="H3" s="106" t="s">
        <v>5</v>
      </c>
      <c r="I3" s="106" t="s">
        <v>13</v>
      </c>
      <c r="J3" s="106" t="s">
        <v>3</v>
      </c>
      <c r="K3" s="106" t="s">
        <v>6</v>
      </c>
      <c r="L3" s="106" t="s">
        <v>7</v>
      </c>
      <c r="M3" s="106" t="s">
        <v>18</v>
      </c>
      <c r="N3" s="147" t="s">
        <v>4</v>
      </c>
      <c r="O3" s="147" t="s">
        <v>11</v>
      </c>
      <c r="P3" s="147" t="s">
        <v>5</v>
      </c>
      <c r="Q3" s="147" t="s">
        <v>13</v>
      </c>
      <c r="R3" s="147"/>
      <c r="S3" s="148"/>
    </row>
    <row r="4" spans="1:19" x14ac:dyDescent="0.25">
      <c r="A4" s="107">
        <v>1</v>
      </c>
      <c r="B4" s="149"/>
      <c r="C4" s="150"/>
      <c r="D4" s="150"/>
      <c r="E4" s="150"/>
      <c r="F4" s="150"/>
      <c r="G4" s="150"/>
      <c r="H4" s="150"/>
      <c r="I4" s="150"/>
      <c r="J4" s="151"/>
      <c r="K4" s="150"/>
      <c r="L4" s="150"/>
      <c r="M4" s="150"/>
      <c r="N4" s="152">
        <f>IF(F4="si",1,0)</f>
        <v>0</v>
      </c>
      <c r="O4" s="152">
        <f>IF(G4="si",1,0)</f>
        <v>0</v>
      </c>
      <c r="P4" s="152">
        <f>IF(H4="si",1,0)</f>
        <v>0</v>
      </c>
      <c r="Q4" s="152">
        <f>IF(I4="si",1,0)</f>
        <v>0</v>
      </c>
      <c r="R4" s="152"/>
      <c r="S4" s="148"/>
    </row>
    <row r="5" spans="1:19" x14ac:dyDescent="0.25">
      <c r="A5" s="107">
        <v>2</v>
      </c>
      <c r="B5" s="149"/>
      <c r="C5" s="150"/>
      <c r="D5" s="150"/>
      <c r="E5" s="150"/>
      <c r="F5" s="150"/>
      <c r="G5" s="150"/>
      <c r="H5" s="150"/>
      <c r="I5" s="150"/>
      <c r="J5" s="151"/>
      <c r="K5" s="150"/>
      <c r="L5" s="150"/>
      <c r="M5" s="150"/>
      <c r="N5" s="152">
        <f t="shared" ref="N5:Q16" si="0">IF(F5="si",1,0)</f>
        <v>0</v>
      </c>
      <c r="O5" s="152">
        <f t="shared" si="0"/>
        <v>0</v>
      </c>
      <c r="P5" s="152">
        <f t="shared" si="0"/>
        <v>0</v>
      </c>
      <c r="Q5" s="152">
        <f t="shared" si="0"/>
        <v>0</v>
      </c>
      <c r="R5" s="152"/>
      <c r="S5" s="148"/>
    </row>
    <row r="6" spans="1:19" x14ac:dyDescent="0.25">
      <c r="A6" s="107">
        <v>3</v>
      </c>
      <c r="B6" s="149"/>
      <c r="C6" s="150"/>
      <c r="D6" s="150"/>
      <c r="E6" s="150"/>
      <c r="F6" s="150"/>
      <c r="G6" s="150"/>
      <c r="H6" s="150"/>
      <c r="I6" s="150"/>
      <c r="J6" s="151"/>
      <c r="K6" s="150"/>
      <c r="L6" s="150"/>
      <c r="M6" s="150"/>
      <c r="N6" s="152">
        <f t="shared" si="0"/>
        <v>0</v>
      </c>
      <c r="O6" s="152">
        <f t="shared" si="0"/>
        <v>0</v>
      </c>
      <c r="P6" s="152">
        <f t="shared" si="0"/>
        <v>0</v>
      </c>
      <c r="Q6" s="152">
        <f t="shared" si="0"/>
        <v>0</v>
      </c>
      <c r="R6" s="152"/>
      <c r="S6" s="148"/>
    </row>
    <row r="7" spans="1:19" x14ac:dyDescent="0.25">
      <c r="A7" s="107">
        <v>4</v>
      </c>
      <c r="B7" s="149"/>
      <c r="C7" s="150"/>
      <c r="D7" s="150"/>
      <c r="E7" s="150"/>
      <c r="F7" s="150"/>
      <c r="G7" s="150"/>
      <c r="H7" s="150"/>
      <c r="I7" s="150"/>
      <c r="J7" s="151"/>
      <c r="K7" s="150"/>
      <c r="L7" s="150"/>
      <c r="M7" s="150"/>
      <c r="N7" s="152">
        <f t="shared" si="0"/>
        <v>0</v>
      </c>
      <c r="O7" s="152">
        <f t="shared" si="0"/>
        <v>0</v>
      </c>
      <c r="P7" s="152">
        <f t="shared" si="0"/>
        <v>0</v>
      </c>
      <c r="Q7" s="152">
        <f t="shared" si="0"/>
        <v>0</v>
      </c>
      <c r="R7" s="152"/>
      <c r="S7" s="148"/>
    </row>
    <row r="8" spans="1:19" x14ac:dyDescent="0.25">
      <c r="A8" s="107">
        <v>5</v>
      </c>
      <c r="B8" s="149"/>
      <c r="C8" s="150"/>
      <c r="D8" s="150"/>
      <c r="E8" s="150"/>
      <c r="F8" s="150"/>
      <c r="G8" s="150"/>
      <c r="H8" s="150"/>
      <c r="I8" s="150"/>
      <c r="J8" s="151"/>
      <c r="K8" s="150"/>
      <c r="L8" s="150"/>
      <c r="M8" s="150"/>
      <c r="N8" s="152">
        <f t="shared" si="0"/>
        <v>0</v>
      </c>
      <c r="O8" s="152">
        <f t="shared" si="0"/>
        <v>0</v>
      </c>
      <c r="P8" s="152">
        <f t="shared" si="0"/>
        <v>0</v>
      </c>
      <c r="Q8" s="152">
        <f t="shared" si="0"/>
        <v>0</v>
      </c>
      <c r="R8" s="152"/>
      <c r="S8" s="148"/>
    </row>
    <row r="9" spans="1:19" x14ac:dyDescent="0.25">
      <c r="A9" s="107">
        <v>6</v>
      </c>
      <c r="B9" s="149"/>
      <c r="C9" s="150"/>
      <c r="D9" s="150"/>
      <c r="E9" s="150"/>
      <c r="F9" s="150"/>
      <c r="G9" s="150"/>
      <c r="H9" s="150"/>
      <c r="I9" s="150"/>
      <c r="J9" s="151"/>
      <c r="K9" s="150"/>
      <c r="L9" s="150"/>
      <c r="M9" s="150"/>
      <c r="N9" s="152">
        <f t="shared" si="0"/>
        <v>0</v>
      </c>
      <c r="O9" s="152">
        <f t="shared" si="0"/>
        <v>0</v>
      </c>
      <c r="P9" s="152">
        <f t="shared" si="0"/>
        <v>0</v>
      </c>
      <c r="Q9" s="152">
        <f t="shared" si="0"/>
        <v>0</v>
      </c>
      <c r="R9" s="152"/>
      <c r="S9" s="148"/>
    </row>
    <row r="10" spans="1:19" x14ac:dyDescent="0.25">
      <c r="A10" s="107">
        <v>7</v>
      </c>
      <c r="B10" s="149"/>
      <c r="C10" s="150"/>
      <c r="D10" s="150"/>
      <c r="E10" s="150"/>
      <c r="F10" s="150"/>
      <c r="G10" s="150"/>
      <c r="H10" s="150"/>
      <c r="I10" s="150"/>
      <c r="J10" s="151"/>
      <c r="K10" s="150"/>
      <c r="L10" s="150"/>
      <c r="M10" s="150"/>
      <c r="N10" s="152">
        <f t="shared" si="0"/>
        <v>0</v>
      </c>
      <c r="O10" s="152">
        <f t="shared" si="0"/>
        <v>0</v>
      </c>
      <c r="P10" s="152">
        <f t="shared" si="0"/>
        <v>0</v>
      </c>
      <c r="Q10" s="152">
        <f t="shared" si="0"/>
        <v>0</v>
      </c>
      <c r="R10" s="152"/>
      <c r="S10" s="148"/>
    </row>
    <row r="11" spans="1:19" x14ac:dyDescent="0.25">
      <c r="A11" s="107">
        <v>8</v>
      </c>
      <c r="B11" s="149"/>
      <c r="C11" s="150"/>
      <c r="D11" s="150"/>
      <c r="E11" s="150"/>
      <c r="F11" s="150"/>
      <c r="G11" s="150"/>
      <c r="H11" s="150"/>
      <c r="I11" s="150"/>
      <c r="J11" s="151"/>
      <c r="K11" s="150"/>
      <c r="L11" s="150"/>
      <c r="M11" s="150"/>
      <c r="N11" s="152">
        <f t="shared" si="0"/>
        <v>0</v>
      </c>
      <c r="O11" s="152">
        <f t="shared" si="0"/>
        <v>0</v>
      </c>
      <c r="P11" s="152">
        <f t="shared" si="0"/>
        <v>0</v>
      </c>
      <c r="Q11" s="152">
        <f t="shared" si="0"/>
        <v>0</v>
      </c>
      <c r="R11" s="152"/>
      <c r="S11" s="148"/>
    </row>
    <row r="12" spans="1:19" x14ac:dyDescent="0.25">
      <c r="A12" s="107">
        <v>9</v>
      </c>
      <c r="B12" s="149"/>
      <c r="C12" s="150"/>
      <c r="D12" s="150"/>
      <c r="E12" s="150"/>
      <c r="F12" s="150"/>
      <c r="G12" s="150"/>
      <c r="H12" s="150"/>
      <c r="I12" s="150"/>
      <c r="J12" s="151"/>
      <c r="K12" s="150"/>
      <c r="L12" s="150"/>
      <c r="M12" s="150"/>
      <c r="N12" s="152">
        <f t="shared" si="0"/>
        <v>0</v>
      </c>
      <c r="O12" s="152">
        <f t="shared" si="0"/>
        <v>0</v>
      </c>
      <c r="P12" s="152">
        <f t="shared" si="0"/>
        <v>0</v>
      </c>
      <c r="Q12" s="152">
        <f t="shared" si="0"/>
        <v>0</v>
      </c>
      <c r="R12" s="152"/>
      <c r="S12" s="148"/>
    </row>
    <row r="13" spans="1:19" x14ac:dyDescent="0.25">
      <c r="A13" s="107">
        <v>10</v>
      </c>
      <c r="B13" s="149"/>
      <c r="C13" s="150"/>
      <c r="D13" s="150"/>
      <c r="E13" s="150"/>
      <c r="F13" s="150"/>
      <c r="G13" s="150"/>
      <c r="H13" s="150"/>
      <c r="I13" s="150"/>
      <c r="J13" s="151"/>
      <c r="K13" s="150"/>
      <c r="L13" s="150"/>
      <c r="M13" s="150"/>
      <c r="N13" s="152">
        <f t="shared" si="0"/>
        <v>0</v>
      </c>
      <c r="O13" s="152">
        <f t="shared" si="0"/>
        <v>0</v>
      </c>
      <c r="P13" s="152">
        <f t="shared" si="0"/>
        <v>0</v>
      </c>
      <c r="Q13" s="152">
        <f t="shared" si="0"/>
        <v>0</v>
      </c>
      <c r="R13" s="152"/>
      <c r="S13" s="148"/>
    </row>
    <row r="14" spans="1:19" x14ac:dyDescent="0.25">
      <c r="A14" s="107">
        <v>11</v>
      </c>
      <c r="B14" s="149"/>
      <c r="C14" s="150"/>
      <c r="D14" s="150"/>
      <c r="E14" s="150"/>
      <c r="F14" s="150"/>
      <c r="G14" s="150"/>
      <c r="H14" s="150"/>
      <c r="I14" s="150"/>
      <c r="J14" s="151"/>
      <c r="K14" s="150"/>
      <c r="L14" s="150"/>
      <c r="M14" s="150"/>
      <c r="N14" s="152">
        <f t="shared" si="0"/>
        <v>0</v>
      </c>
      <c r="O14" s="152">
        <f t="shared" si="0"/>
        <v>0</v>
      </c>
      <c r="P14" s="152">
        <f t="shared" si="0"/>
        <v>0</v>
      </c>
      <c r="Q14" s="152">
        <f t="shared" si="0"/>
        <v>0</v>
      </c>
      <c r="R14" s="152"/>
      <c r="S14" s="148"/>
    </row>
    <row r="15" spans="1:19" x14ac:dyDescent="0.25">
      <c r="A15" s="107">
        <v>12</v>
      </c>
      <c r="B15" s="149"/>
      <c r="C15" s="150"/>
      <c r="D15" s="150"/>
      <c r="E15" s="150"/>
      <c r="F15" s="150"/>
      <c r="G15" s="150"/>
      <c r="H15" s="150"/>
      <c r="I15" s="150"/>
      <c r="J15" s="151"/>
      <c r="K15" s="150"/>
      <c r="L15" s="150"/>
      <c r="M15" s="150"/>
      <c r="N15" s="152">
        <v>0</v>
      </c>
      <c r="O15" s="152">
        <f t="shared" si="0"/>
        <v>0</v>
      </c>
      <c r="P15" s="152">
        <f t="shared" si="0"/>
        <v>0</v>
      </c>
      <c r="Q15" s="152">
        <f t="shared" si="0"/>
        <v>0</v>
      </c>
      <c r="R15" s="152"/>
      <c r="S15" s="148"/>
    </row>
    <row r="16" spans="1:19" x14ac:dyDescent="0.25">
      <c r="A16" s="107">
        <v>13</v>
      </c>
      <c r="B16" s="150"/>
      <c r="C16" s="150"/>
      <c r="D16" s="150"/>
      <c r="E16" s="150"/>
      <c r="F16" s="150"/>
      <c r="G16" s="150"/>
      <c r="H16" s="150"/>
      <c r="I16" s="150"/>
      <c r="J16" s="151"/>
      <c r="K16" s="150"/>
      <c r="L16" s="150"/>
      <c r="M16" s="150"/>
      <c r="N16" s="152">
        <v>0</v>
      </c>
      <c r="O16" s="152">
        <f t="shared" si="0"/>
        <v>0</v>
      </c>
      <c r="P16" s="152">
        <f t="shared" ref="P16" si="1">IF(H16="si",1,0)</f>
        <v>0</v>
      </c>
      <c r="Q16" s="152">
        <f t="shared" ref="Q16" si="2">IF(I16="si",1,0)</f>
        <v>0</v>
      </c>
      <c r="R16" s="152"/>
      <c r="S16" s="148"/>
    </row>
    <row r="17" spans="1:19" x14ac:dyDescent="0.25">
      <c r="A17" s="107">
        <v>14</v>
      </c>
      <c r="B17" s="150"/>
      <c r="C17" s="150"/>
      <c r="D17" s="150"/>
      <c r="E17" s="150"/>
      <c r="F17" s="150"/>
      <c r="G17" s="150"/>
      <c r="H17" s="150"/>
      <c r="I17" s="150"/>
      <c r="J17" s="151"/>
      <c r="K17" s="150"/>
      <c r="L17" s="150"/>
      <c r="M17" s="150"/>
      <c r="N17" s="152"/>
      <c r="O17" s="152"/>
      <c r="P17" s="152"/>
      <c r="Q17" s="152"/>
      <c r="R17" s="152"/>
      <c r="S17" s="148"/>
    </row>
    <row r="18" spans="1:19" x14ac:dyDescent="0.25">
      <c r="A18" s="107">
        <v>15</v>
      </c>
      <c r="B18" s="150"/>
      <c r="C18" s="150"/>
      <c r="D18" s="150"/>
      <c r="E18" s="150"/>
      <c r="F18" s="150"/>
      <c r="G18" s="150"/>
      <c r="H18" s="150"/>
      <c r="I18" s="150"/>
      <c r="J18" s="151"/>
      <c r="K18" s="150"/>
      <c r="L18" s="150"/>
      <c r="M18" s="150"/>
      <c r="N18" s="152"/>
      <c r="O18" s="152"/>
      <c r="P18" s="152"/>
      <c r="Q18" s="152"/>
      <c r="R18" s="152"/>
      <c r="S18" s="148"/>
    </row>
    <row r="19" spans="1:19" x14ac:dyDescent="0.25">
      <c r="A19" s="107">
        <v>16</v>
      </c>
      <c r="B19" s="150"/>
      <c r="C19" s="150"/>
      <c r="D19" s="150"/>
      <c r="E19" s="150"/>
      <c r="F19" s="150"/>
      <c r="G19" s="150"/>
      <c r="H19" s="150"/>
      <c r="I19" s="150"/>
      <c r="J19" s="151"/>
      <c r="K19" s="150"/>
      <c r="L19" s="150"/>
      <c r="M19" s="150"/>
      <c r="N19" s="152"/>
      <c r="O19" s="152"/>
      <c r="P19" s="152"/>
      <c r="Q19" s="152"/>
      <c r="R19" s="152"/>
      <c r="S19" s="148"/>
    </row>
    <row r="20" spans="1:19" x14ac:dyDescent="0.25">
      <c r="A20" s="107">
        <v>17</v>
      </c>
      <c r="B20" s="150"/>
      <c r="C20" s="150"/>
      <c r="D20" s="150"/>
      <c r="E20" s="150"/>
      <c r="F20" s="150"/>
      <c r="G20" s="150"/>
      <c r="H20" s="150"/>
      <c r="I20" s="150"/>
      <c r="J20" s="151"/>
      <c r="K20" s="150"/>
      <c r="L20" s="150"/>
      <c r="M20" s="150"/>
      <c r="N20" s="152"/>
      <c r="O20" s="152"/>
      <c r="P20" s="152"/>
      <c r="Q20" s="152"/>
      <c r="R20" s="152"/>
      <c r="S20" s="148"/>
    </row>
    <row r="21" spans="1:19" x14ac:dyDescent="0.25">
      <c r="A21" s="107">
        <v>18</v>
      </c>
      <c r="B21" s="150"/>
      <c r="C21" s="150"/>
      <c r="D21" s="150"/>
      <c r="E21" s="150"/>
      <c r="F21" s="150"/>
      <c r="G21" s="150"/>
      <c r="H21" s="150"/>
      <c r="I21" s="150"/>
      <c r="J21" s="151"/>
      <c r="K21" s="150"/>
      <c r="L21" s="150"/>
      <c r="M21" s="150"/>
      <c r="N21" s="152"/>
      <c r="O21" s="152"/>
      <c r="P21" s="152"/>
      <c r="Q21" s="152"/>
      <c r="R21" s="152"/>
      <c r="S21" s="148"/>
    </row>
    <row r="22" spans="1:19" x14ac:dyDescent="0.25">
      <c r="A22" s="107">
        <v>19</v>
      </c>
      <c r="B22" s="150"/>
      <c r="C22" s="150"/>
      <c r="D22" s="150"/>
      <c r="E22" s="150"/>
      <c r="F22" s="150"/>
      <c r="G22" s="150"/>
      <c r="H22" s="150"/>
      <c r="I22" s="150"/>
      <c r="J22" s="151"/>
      <c r="K22" s="150"/>
      <c r="L22" s="150"/>
      <c r="M22" s="150"/>
      <c r="N22" s="152"/>
      <c r="O22" s="152"/>
      <c r="P22" s="152"/>
      <c r="Q22" s="152"/>
      <c r="R22" s="152"/>
      <c r="S22" s="148"/>
    </row>
    <row r="23" spans="1:19" x14ac:dyDescent="0.25">
      <c r="A23" s="107">
        <v>20</v>
      </c>
      <c r="B23" s="150"/>
      <c r="C23" s="150"/>
      <c r="D23" s="150"/>
      <c r="E23" s="150"/>
      <c r="F23" s="150"/>
      <c r="G23" s="150"/>
      <c r="H23" s="150"/>
      <c r="I23" s="150"/>
      <c r="J23" s="151"/>
      <c r="K23" s="150"/>
      <c r="L23" s="150"/>
      <c r="M23" s="150"/>
      <c r="N23" s="152"/>
      <c r="O23" s="152"/>
      <c r="P23" s="152"/>
      <c r="Q23" s="152"/>
      <c r="R23" s="152"/>
      <c r="S23" s="148"/>
    </row>
    <row r="24" spans="1:19" x14ac:dyDescent="0.25">
      <c r="A24" s="107">
        <v>21</v>
      </c>
      <c r="B24" s="150"/>
      <c r="C24" s="150"/>
      <c r="D24" s="150"/>
      <c r="E24" s="150"/>
      <c r="F24" s="150"/>
      <c r="G24" s="150"/>
      <c r="H24" s="150"/>
      <c r="I24" s="150"/>
      <c r="J24" s="151"/>
      <c r="K24" s="150"/>
      <c r="L24" s="150"/>
      <c r="M24" s="150"/>
      <c r="N24" s="152"/>
      <c r="O24" s="152"/>
      <c r="P24" s="152"/>
      <c r="Q24" s="152"/>
      <c r="R24" s="152"/>
      <c r="S24" s="148"/>
    </row>
    <row r="25" spans="1:19" x14ac:dyDescent="0.25">
      <c r="A25" s="107">
        <v>22</v>
      </c>
      <c r="B25" s="150"/>
      <c r="C25" s="150"/>
      <c r="D25" s="150"/>
      <c r="E25" s="150"/>
      <c r="F25" s="150"/>
      <c r="G25" s="150"/>
      <c r="H25" s="150"/>
      <c r="I25" s="150"/>
      <c r="J25" s="151"/>
      <c r="K25" s="150"/>
      <c r="L25" s="150"/>
      <c r="M25" s="150"/>
      <c r="N25" s="152"/>
      <c r="O25" s="152"/>
      <c r="P25" s="152"/>
      <c r="Q25" s="152"/>
      <c r="R25" s="152"/>
      <c r="S25" s="148"/>
    </row>
    <row r="26" spans="1:19" x14ac:dyDescent="0.25">
      <c r="A26" s="107">
        <v>23</v>
      </c>
      <c r="B26" s="150"/>
      <c r="C26" s="150"/>
      <c r="D26" s="150"/>
      <c r="E26" s="150"/>
      <c r="F26" s="150"/>
      <c r="G26" s="150"/>
      <c r="H26" s="150"/>
      <c r="I26" s="150"/>
      <c r="J26" s="151"/>
      <c r="K26" s="150"/>
      <c r="L26" s="150"/>
      <c r="M26" s="150"/>
      <c r="N26" s="152"/>
      <c r="O26" s="152"/>
      <c r="P26" s="152"/>
      <c r="Q26" s="152"/>
      <c r="R26" s="152"/>
      <c r="S26" s="148"/>
    </row>
    <row r="27" spans="1:19" x14ac:dyDescent="0.25">
      <c r="A27" s="107">
        <v>24</v>
      </c>
      <c r="B27" s="150"/>
      <c r="C27" s="150"/>
      <c r="D27" s="150"/>
      <c r="E27" s="150"/>
      <c r="F27" s="150"/>
      <c r="G27" s="150"/>
      <c r="H27" s="150"/>
      <c r="I27" s="150"/>
      <c r="J27" s="151"/>
      <c r="K27" s="150"/>
      <c r="L27" s="150"/>
      <c r="M27" s="150"/>
      <c r="N27" s="152"/>
      <c r="O27" s="152"/>
      <c r="P27" s="152"/>
      <c r="Q27" s="152"/>
      <c r="R27" s="152"/>
      <c r="S27" s="148"/>
    </row>
    <row r="28" spans="1:19" x14ac:dyDescent="0.25">
      <c r="A28" s="107">
        <v>25</v>
      </c>
      <c r="B28" s="150"/>
      <c r="C28" s="150"/>
      <c r="D28" s="150"/>
      <c r="E28" s="150"/>
      <c r="F28" s="150"/>
      <c r="G28" s="150"/>
      <c r="H28" s="150"/>
      <c r="I28" s="150"/>
      <c r="J28" s="151"/>
      <c r="K28" s="150"/>
      <c r="L28" s="150"/>
      <c r="M28" s="150"/>
      <c r="N28" s="152"/>
      <c r="O28" s="152"/>
      <c r="P28" s="152"/>
      <c r="Q28" s="152"/>
      <c r="R28" s="152"/>
      <c r="S28" s="148"/>
    </row>
    <row r="29" spans="1:19" x14ac:dyDescent="0.25">
      <c r="A29" s="107">
        <v>26</v>
      </c>
      <c r="B29" s="150"/>
      <c r="C29" s="150"/>
      <c r="D29" s="150"/>
      <c r="E29" s="150"/>
      <c r="F29" s="150"/>
      <c r="G29" s="150"/>
      <c r="H29" s="150"/>
      <c r="I29" s="150"/>
      <c r="J29" s="151"/>
      <c r="K29" s="150"/>
      <c r="L29" s="150"/>
      <c r="M29" s="150"/>
      <c r="N29" s="152"/>
      <c r="O29" s="152"/>
      <c r="P29" s="152"/>
      <c r="Q29" s="152"/>
      <c r="R29" s="152"/>
      <c r="S29" s="148"/>
    </row>
    <row r="30" spans="1:19" x14ac:dyDescent="0.25">
      <c r="A30" s="107">
        <v>27</v>
      </c>
      <c r="B30" s="150"/>
      <c r="C30" s="150"/>
      <c r="D30" s="150"/>
      <c r="E30" s="150"/>
      <c r="F30" s="150"/>
      <c r="G30" s="150"/>
      <c r="H30" s="150"/>
      <c r="I30" s="150"/>
      <c r="J30" s="151"/>
      <c r="K30" s="150"/>
      <c r="L30" s="150"/>
      <c r="M30" s="150"/>
      <c r="N30" s="152"/>
      <c r="O30" s="152"/>
      <c r="P30" s="152"/>
      <c r="Q30" s="152"/>
      <c r="R30" s="152"/>
      <c r="S30" s="148"/>
    </row>
    <row r="31" spans="1:19" x14ac:dyDescent="0.25">
      <c r="A31" s="107">
        <v>28</v>
      </c>
      <c r="B31" s="150"/>
      <c r="C31" s="150"/>
      <c r="D31" s="150"/>
      <c r="E31" s="150"/>
      <c r="F31" s="150"/>
      <c r="G31" s="150"/>
      <c r="H31" s="150"/>
      <c r="I31" s="150"/>
      <c r="J31" s="151"/>
      <c r="K31" s="150"/>
      <c r="L31" s="150"/>
      <c r="M31" s="150"/>
      <c r="N31" s="152"/>
      <c r="O31" s="152"/>
      <c r="P31" s="152"/>
      <c r="Q31" s="152"/>
      <c r="R31" s="152"/>
      <c r="S31" s="148"/>
    </row>
    <row r="32" spans="1:19" x14ac:dyDescent="0.25">
      <c r="A32" s="107">
        <v>29</v>
      </c>
      <c r="B32" s="150"/>
      <c r="C32" s="150"/>
      <c r="D32" s="150"/>
      <c r="E32" s="150"/>
      <c r="F32" s="150"/>
      <c r="G32" s="150"/>
      <c r="H32" s="150"/>
      <c r="I32" s="150"/>
      <c r="J32" s="151"/>
      <c r="K32" s="150"/>
      <c r="L32" s="150"/>
      <c r="M32" s="150"/>
      <c r="N32" s="152"/>
      <c r="O32" s="152"/>
      <c r="P32" s="152"/>
      <c r="Q32" s="152"/>
      <c r="R32" s="152"/>
      <c r="S32" s="148"/>
    </row>
    <row r="33" spans="1:35" x14ac:dyDescent="0.25">
      <c r="A33" s="107">
        <v>30</v>
      </c>
      <c r="B33" s="149"/>
      <c r="C33" s="150"/>
      <c r="D33" s="150"/>
      <c r="E33" s="150"/>
      <c r="F33" s="150"/>
      <c r="G33" s="150"/>
      <c r="H33" s="150"/>
      <c r="I33" s="150"/>
      <c r="J33" s="151"/>
      <c r="K33" s="150"/>
      <c r="L33" s="150"/>
      <c r="M33" s="150"/>
      <c r="N33" s="152"/>
      <c r="O33" s="152"/>
      <c r="P33" s="152"/>
      <c r="Q33" s="152"/>
      <c r="R33" s="152"/>
      <c r="S33" s="148"/>
    </row>
    <row r="34" spans="1:35" ht="14.4" thickBot="1" x14ac:dyDescent="0.3">
      <c r="A34" s="153"/>
      <c r="B34" s="153"/>
      <c r="C34" s="153"/>
      <c r="D34" s="153"/>
      <c r="E34" s="153"/>
      <c r="F34" s="153"/>
      <c r="G34" s="153"/>
      <c r="H34" s="153"/>
      <c r="I34" s="154" t="s">
        <v>17</v>
      </c>
      <c r="J34" s="155">
        <f>SUM(J4:J33)</f>
        <v>0</v>
      </c>
      <c r="K34" s="153">
        <f>SUM(K4:K33)</f>
        <v>0</v>
      </c>
      <c r="L34" s="153">
        <f>SUM(L4:L33)</f>
        <v>0</v>
      </c>
      <c r="M34" s="153"/>
      <c r="N34" s="156">
        <f t="shared" ref="N34:Q34" si="3">SUM(N4:N33)</f>
        <v>0</v>
      </c>
      <c r="O34" s="156">
        <f t="shared" si="3"/>
        <v>0</v>
      </c>
      <c r="P34" s="156">
        <f t="shared" si="3"/>
        <v>0</v>
      </c>
      <c r="Q34" s="156">
        <f t="shared" si="3"/>
        <v>0</v>
      </c>
      <c r="R34" s="152"/>
      <c r="S34" s="148"/>
    </row>
    <row r="35" spans="1:35" hidden="1" x14ac:dyDescent="0.25">
      <c r="A35" s="100"/>
      <c r="B35" s="100"/>
      <c r="C35" s="100"/>
      <c r="D35" s="100"/>
      <c r="E35" s="100"/>
      <c r="F35" s="100"/>
      <c r="G35" s="100"/>
      <c r="H35" s="100"/>
      <c r="I35" s="102"/>
      <c r="J35" s="103"/>
      <c r="K35" s="100"/>
      <c r="L35" s="100"/>
      <c r="M35" s="100"/>
      <c r="N35" s="104">
        <f>COUNT(N4:N33)</f>
        <v>13</v>
      </c>
      <c r="O35" s="104">
        <f t="shared" ref="O35:Q35" si="4">COUNT(O4:O33)</f>
        <v>13</v>
      </c>
      <c r="P35" s="104">
        <f t="shared" si="4"/>
        <v>13</v>
      </c>
      <c r="Q35" s="104">
        <f t="shared" si="4"/>
        <v>13</v>
      </c>
      <c r="R35" s="104"/>
      <c r="S35" s="104" t="s">
        <v>19</v>
      </c>
    </row>
    <row r="36" spans="1:35" hidden="1" x14ac:dyDescent="0.25">
      <c r="A36" s="100"/>
      <c r="B36" s="100"/>
      <c r="C36" s="100"/>
      <c r="D36" s="100"/>
      <c r="E36" s="100"/>
      <c r="F36" s="100"/>
      <c r="G36" s="100"/>
      <c r="H36" s="100"/>
      <c r="I36" s="102"/>
      <c r="J36" s="103"/>
      <c r="K36" s="100"/>
      <c r="L36" s="100"/>
      <c r="M36" s="100"/>
      <c r="N36" s="111">
        <f>N34/N35</f>
        <v>0</v>
      </c>
      <c r="O36" s="111">
        <f t="shared" ref="O36:Q36" si="5">O34/O35</f>
        <v>0</v>
      </c>
      <c r="P36" s="111">
        <f t="shared" si="5"/>
        <v>0</v>
      </c>
      <c r="Q36" s="111">
        <f t="shared" si="5"/>
        <v>0</v>
      </c>
      <c r="R36" s="104"/>
      <c r="S36" s="104" t="s">
        <v>74</v>
      </c>
    </row>
    <row r="37" spans="1:35" ht="15.6" hidden="1" x14ac:dyDescent="0.3">
      <c r="A37" s="100"/>
      <c r="B37" s="100"/>
      <c r="C37" s="100"/>
      <c r="D37" s="100"/>
      <c r="E37" s="100"/>
      <c r="F37" s="100"/>
      <c r="G37" s="100"/>
      <c r="H37" s="100"/>
      <c r="I37" s="102"/>
      <c r="J37" s="103"/>
      <c r="K37" s="100"/>
      <c r="L37" s="100"/>
      <c r="M37" s="100"/>
      <c r="N37" s="112">
        <f>IF(N36&gt;=0.4, 10, IF(N36&gt;=0.3, 7, IF(N36&gt;=0.2, 4, 0)))</f>
        <v>0</v>
      </c>
      <c r="O37" s="112">
        <f>IF(O36&gt;=0.4, 5, IF(O36&gt;=0.3, 4, IF(O36&gt;=0.2, 2.5, 0)))</f>
        <v>0</v>
      </c>
      <c r="P37" s="112">
        <f>IF(P36&gt;=0.5,2,IF(P36&gt;=0.3,1,0))</f>
        <v>0</v>
      </c>
      <c r="Q37" s="112">
        <f>IF(Q36&gt;0.5,7,IF(Q36&gt;=0.3,4,0))</f>
        <v>0</v>
      </c>
      <c r="R37" s="104"/>
      <c r="S37" s="113" t="s">
        <v>75</v>
      </c>
    </row>
    <row r="38" spans="1:35" x14ac:dyDescent="0.25">
      <c r="A38" s="108" t="s">
        <v>12</v>
      </c>
      <c r="B38" s="109"/>
      <c r="C38" s="109"/>
      <c r="D38" s="109"/>
      <c r="E38" s="109"/>
      <c r="F38" s="109"/>
      <c r="G38" s="109"/>
      <c r="H38" s="109"/>
      <c r="I38" s="109"/>
      <c r="J38" s="109"/>
      <c r="K38" s="109"/>
      <c r="L38" s="109"/>
      <c r="M38" s="109"/>
      <c r="N38" s="110"/>
      <c r="O38" s="110"/>
      <c r="P38" s="110"/>
      <c r="Q38" s="110"/>
      <c r="R38" s="110"/>
      <c r="S38" s="110"/>
      <c r="T38" s="110"/>
      <c r="U38" s="110"/>
      <c r="V38" s="110"/>
      <c r="W38" s="110"/>
      <c r="X38" s="110"/>
      <c r="Y38" s="110"/>
      <c r="Z38" s="110"/>
      <c r="AA38" s="110"/>
      <c r="AB38" s="110"/>
      <c r="AC38" s="110"/>
      <c r="AD38" s="110"/>
      <c r="AE38" s="110"/>
      <c r="AF38" s="110"/>
      <c r="AG38" s="110"/>
      <c r="AH38" s="110"/>
      <c r="AI38" s="110"/>
    </row>
    <row r="39" spans="1:35" x14ac:dyDescent="0.25">
      <c r="A39" s="108" t="s">
        <v>14</v>
      </c>
      <c r="B39" s="109"/>
      <c r="C39" s="109"/>
      <c r="D39" s="109"/>
      <c r="E39" s="109"/>
      <c r="F39" s="109"/>
      <c r="G39" s="109"/>
      <c r="H39" s="109"/>
      <c r="I39" s="109"/>
      <c r="J39" s="109"/>
      <c r="K39" s="109"/>
      <c r="L39" s="109"/>
      <c r="M39" s="109"/>
      <c r="N39" s="110"/>
      <c r="O39" s="110"/>
      <c r="P39" s="110"/>
      <c r="Q39" s="110"/>
      <c r="R39" s="110"/>
      <c r="S39" s="110"/>
      <c r="T39" s="110"/>
      <c r="U39" s="110"/>
      <c r="V39" s="110"/>
      <c r="W39" s="110"/>
      <c r="X39" s="110"/>
      <c r="Y39" s="110"/>
      <c r="Z39" s="110"/>
      <c r="AA39" s="110"/>
      <c r="AB39" s="110"/>
      <c r="AC39" s="110"/>
      <c r="AD39" s="110"/>
      <c r="AE39" s="110"/>
      <c r="AF39" s="110"/>
      <c r="AG39" s="110"/>
      <c r="AH39" s="110"/>
      <c r="AI39" s="110"/>
    </row>
    <row r="40" spans="1:35" x14ac:dyDescent="0.25">
      <c r="A40" s="109"/>
      <c r="B40" s="109"/>
      <c r="C40" s="109"/>
      <c r="D40" s="109"/>
      <c r="E40" s="109"/>
      <c r="F40" s="109"/>
      <c r="G40" s="109"/>
      <c r="H40" s="109"/>
      <c r="I40" s="109"/>
      <c r="J40" s="109"/>
      <c r="K40" s="109"/>
      <c r="L40" s="109"/>
      <c r="M40" s="109"/>
      <c r="N40" s="110"/>
      <c r="O40" s="110"/>
      <c r="P40" s="110"/>
      <c r="Q40" s="110"/>
      <c r="R40" s="110"/>
      <c r="S40" s="110"/>
      <c r="T40" s="110"/>
      <c r="U40" s="110"/>
      <c r="V40" s="110"/>
      <c r="W40" s="110"/>
      <c r="X40" s="110"/>
      <c r="Y40" s="110"/>
      <c r="Z40" s="110"/>
      <c r="AA40" s="110"/>
      <c r="AB40" s="110"/>
      <c r="AC40" s="110"/>
      <c r="AD40" s="110"/>
      <c r="AE40" s="110"/>
      <c r="AF40" s="110"/>
      <c r="AG40" s="110"/>
      <c r="AH40" s="110"/>
      <c r="AI40" s="110"/>
    </row>
    <row r="41" spans="1:35" x14ac:dyDescent="0.25">
      <c r="A41" s="109"/>
      <c r="B41" s="109"/>
      <c r="C41" s="109"/>
      <c r="D41" s="109"/>
      <c r="E41" s="109"/>
      <c r="F41" s="109"/>
      <c r="G41" s="109"/>
      <c r="H41" s="109"/>
      <c r="I41" s="109"/>
      <c r="J41" s="109"/>
      <c r="K41" s="109"/>
      <c r="L41" s="109"/>
      <c r="M41" s="109"/>
      <c r="N41" s="110"/>
      <c r="O41" s="110"/>
      <c r="P41" s="110"/>
      <c r="Q41" s="110"/>
      <c r="R41" s="110"/>
      <c r="S41" s="110"/>
      <c r="T41" s="110"/>
      <c r="U41" s="110"/>
      <c r="V41" s="110"/>
      <c r="W41" s="110"/>
      <c r="X41" s="110"/>
      <c r="Y41" s="110"/>
      <c r="Z41" s="110"/>
      <c r="AA41" s="110"/>
      <c r="AB41" s="110"/>
      <c r="AC41" s="110"/>
      <c r="AD41" s="110"/>
      <c r="AE41" s="110"/>
      <c r="AF41" s="110"/>
      <c r="AG41" s="110"/>
      <c r="AH41" s="110"/>
      <c r="AI41" s="110"/>
    </row>
    <row r="42" spans="1:35" x14ac:dyDescent="0.25">
      <c r="A42" s="109"/>
      <c r="B42" s="109"/>
      <c r="C42" s="109"/>
      <c r="D42" s="109"/>
      <c r="E42" s="109"/>
      <c r="F42" s="109"/>
      <c r="G42" s="109"/>
      <c r="H42" s="109"/>
      <c r="I42" s="109"/>
      <c r="J42" s="109"/>
      <c r="K42" s="109"/>
      <c r="L42" s="109"/>
      <c r="M42" s="109"/>
      <c r="N42" s="110"/>
      <c r="O42" s="110"/>
      <c r="P42" s="110"/>
      <c r="Q42" s="110"/>
      <c r="R42" s="110"/>
      <c r="S42" s="110"/>
      <c r="T42" s="110"/>
      <c r="U42" s="110"/>
      <c r="V42" s="110"/>
      <c r="W42" s="110"/>
      <c r="X42" s="110"/>
      <c r="Y42" s="110"/>
      <c r="Z42" s="110"/>
      <c r="AA42" s="110"/>
      <c r="AB42" s="110"/>
      <c r="AC42" s="110"/>
      <c r="AD42" s="110"/>
      <c r="AE42" s="110"/>
      <c r="AF42" s="110"/>
      <c r="AG42" s="110"/>
      <c r="AH42" s="110"/>
      <c r="AI42" s="110"/>
    </row>
    <row r="43" spans="1:35" x14ac:dyDescent="0.25">
      <c r="A43" s="100"/>
      <c r="B43" s="100"/>
      <c r="C43" s="100"/>
      <c r="D43" s="100"/>
      <c r="E43" s="100"/>
      <c r="F43" s="100"/>
      <c r="G43" s="100"/>
      <c r="H43" s="100"/>
      <c r="I43" s="100"/>
      <c r="J43" s="100"/>
      <c r="K43" s="100"/>
      <c r="L43" s="100"/>
      <c r="M43" s="100"/>
    </row>
    <row r="44" spans="1:35" x14ac:dyDescent="0.25">
      <c r="A44" s="100"/>
      <c r="B44" s="100"/>
      <c r="C44" s="100"/>
      <c r="D44" s="100"/>
      <c r="E44" s="100"/>
      <c r="F44" s="100"/>
      <c r="G44" s="100"/>
      <c r="H44" s="100"/>
      <c r="I44" s="100"/>
      <c r="J44" s="100"/>
      <c r="K44" s="100"/>
      <c r="L44" s="100"/>
      <c r="M44" s="100"/>
    </row>
    <row r="45" spans="1:35" x14ac:dyDescent="0.25">
      <c r="A45" s="100"/>
      <c r="B45" s="100"/>
      <c r="C45" s="100"/>
      <c r="D45" s="100"/>
      <c r="E45" s="100"/>
      <c r="F45" s="100"/>
      <c r="G45" s="100"/>
      <c r="H45" s="100"/>
      <c r="I45" s="100"/>
      <c r="J45" s="100"/>
      <c r="K45" s="100"/>
      <c r="L45" s="100"/>
      <c r="M45" s="100"/>
    </row>
    <row r="46" spans="1:35" x14ac:dyDescent="0.25">
      <c r="A46" s="100"/>
      <c r="B46" s="100"/>
      <c r="C46" s="100"/>
      <c r="D46" s="100"/>
      <c r="E46" s="100"/>
      <c r="F46" s="100"/>
      <c r="G46" s="100"/>
      <c r="H46" s="100"/>
      <c r="I46" s="100"/>
      <c r="J46" s="100"/>
      <c r="K46" s="100"/>
      <c r="L46" s="100"/>
      <c r="M46" s="100"/>
    </row>
    <row r="47" spans="1:35" x14ac:dyDescent="0.25">
      <c r="A47" s="100"/>
      <c r="B47" s="100"/>
      <c r="C47" s="100"/>
      <c r="D47" s="100"/>
      <c r="E47" s="100"/>
      <c r="F47" s="100"/>
      <c r="G47" s="100"/>
      <c r="H47" s="100"/>
      <c r="I47" s="100"/>
      <c r="J47" s="100"/>
      <c r="K47" s="100"/>
      <c r="L47" s="100"/>
      <c r="M47" s="100"/>
    </row>
    <row r="48" spans="1:35" x14ac:dyDescent="0.25">
      <c r="A48" s="100"/>
      <c r="B48" s="100"/>
      <c r="C48" s="100"/>
      <c r="D48" s="100"/>
      <c r="E48" s="100"/>
      <c r="F48" s="100"/>
      <c r="G48" s="100"/>
      <c r="H48" s="100"/>
      <c r="I48" s="100"/>
      <c r="J48" s="100"/>
      <c r="K48" s="100"/>
      <c r="L48" s="100"/>
      <c r="M48" s="100"/>
    </row>
    <row r="49" spans="1:13" x14ac:dyDescent="0.25">
      <c r="A49" s="100"/>
      <c r="B49" s="100"/>
      <c r="C49" s="100"/>
      <c r="D49" s="100"/>
      <c r="E49" s="100"/>
      <c r="F49" s="100"/>
      <c r="G49" s="100"/>
      <c r="H49" s="100"/>
      <c r="I49" s="100"/>
      <c r="J49" s="100"/>
      <c r="K49" s="100"/>
      <c r="L49" s="100"/>
      <c r="M49" s="100"/>
    </row>
    <row r="50" spans="1:13" x14ac:dyDescent="0.25">
      <c r="A50" s="100"/>
      <c r="B50" s="100"/>
      <c r="C50" s="100"/>
      <c r="D50" s="100"/>
      <c r="E50" s="100"/>
      <c r="F50" s="100"/>
      <c r="G50" s="100"/>
      <c r="H50" s="100"/>
      <c r="I50" s="100"/>
      <c r="J50" s="100"/>
      <c r="K50" s="100"/>
      <c r="L50" s="100"/>
      <c r="M50" s="100"/>
    </row>
    <row r="51" spans="1:13" x14ac:dyDescent="0.25">
      <c r="A51" s="100"/>
      <c r="B51" s="100"/>
      <c r="C51" s="100"/>
      <c r="D51" s="100"/>
      <c r="E51" s="100"/>
      <c r="F51" s="100"/>
      <c r="G51" s="100"/>
      <c r="H51" s="100"/>
      <c r="I51" s="100"/>
      <c r="J51" s="100"/>
      <c r="K51" s="100"/>
      <c r="L51" s="100"/>
      <c r="M51" s="100"/>
    </row>
    <row r="52" spans="1:13" x14ac:dyDescent="0.25">
      <c r="A52" s="100"/>
      <c r="B52" s="100"/>
      <c r="C52" s="100"/>
      <c r="D52" s="100"/>
      <c r="E52" s="100"/>
      <c r="F52" s="100"/>
      <c r="G52" s="100"/>
      <c r="H52" s="100"/>
      <c r="I52" s="100"/>
      <c r="J52" s="100"/>
      <c r="K52" s="100"/>
      <c r="L52" s="100"/>
      <c r="M52" s="100"/>
    </row>
    <row r="53" spans="1:13" x14ac:dyDescent="0.25">
      <c r="A53" s="100"/>
      <c r="B53" s="100"/>
      <c r="C53" s="100"/>
      <c r="D53" s="100"/>
      <c r="E53" s="100"/>
      <c r="F53" s="100"/>
      <c r="G53" s="100"/>
      <c r="H53" s="100"/>
      <c r="I53" s="100"/>
      <c r="J53" s="100"/>
      <c r="K53" s="100"/>
      <c r="L53" s="100"/>
      <c r="M53" s="100"/>
    </row>
    <row r="54" spans="1:13" x14ac:dyDescent="0.25">
      <c r="A54" s="100"/>
      <c r="B54" s="100"/>
      <c r="C54" s="100"/>
      <c r="D54" s="100"/>
      <c r="E54" s="100"/>
      <c r="F54" s="100"/>
      <c r="G54" s="100"/>
      <c r="H54" s="100"/>
      <c r="I54" s="100"/>
      <c r="J54" s="100"/>
      <c r="K54" s="100"/>
      <c r="L54" s="100"/>
      <c r="M54" s="100"/>
    </row>
    <row r="55" spans="1:13" x14ac:dyDescent="0.25">
      <c r="A55" s="100"/>
      <c r="B55" s="100"/>
      <c r="C55" s="100"/>
      <c r="D55" s="100"/>
      <c r="E55" s="100"/>
      <c r="F55" s="100"/>
      <c r="G55" s="100"/>
      <c r="H55" s="100"/>
      <c r="I55" s="100"/>
      <c r="J55" s="100"/>
      <c r="K55" s="100"/>
      <c r="L55" s="100"/>
      <c r="M55" s="100"/>
    </row>
    <row r="56" spans="1:13" x14ac:dyDescent="0.25">
      <c r="A56" s="100"/>
      <c r="B56" s="100"/>
      <c r="C56" s="100"/>
      <c r="D56" s="100"/>
      <c r="E56" s="100"/>
      <c r="F56" s="100"/>
      <c r="G56" s="100"/>
      <c r="H56" s="100"/>
      <c r="I56" s="100"/>
      <c r="J56" s="100"/>
      <c r="K56" s="100"/>
      <c r="L56" s="100"/>
      <c r="M56" s="100"/>
    </row>
    <row r="57" spans="1:13" x14ac:dyDescent="0.25">
      <c r="A57" s="100"/>
      <c r="B57" s="100"/>
      <c r="C57" s="100"/>
      <c r="D57" s="100"/>
      <c r="E57" s="100"/>
      <c r="F57" s="100"/>
      <c r="G57" s="100"/>
      <c r="H57" s="100"/>
      <c r="I57" s="100"/>
      <c r="J57" s="100"/>
      <c r="K57" s="100"/>
      <c r="L57" s="100"/>
      <c r="M57" s="100"/>
    </row>
    <row r="58" spans="1:13" x14ac:dyDescent="0.25">
      <c r="A58" s="100"/>
      <c r="B58" s="100"/>
      <c r="C58" s="100"/>
      <c r="D58" s="100"/>
      <c r="E58" s="100"/>
      <c r="F58" s="100"/>
      <c r="G58" s="100"/>
      <c r="H58" s="100"/>
      <c r="I58" s="100"/>
      <c r="J58" s="100"/>
      <c r="K58" s="100"/>
      <c r="L58" s="100"/>
      <c r="M58" s="100"/>
    </row>
    <row r="59" spans="1:13" x14ac:dyDescent="0.25">
      <c r="A59" s="100"/>
      <c r="B59" s="100"/>
      <c r="C59" s="100"/>
      <c r="D59" s="100"/>
      <c r="E59" s="100"/>
      <c r="F59" s="100"/>
      <c r="G59" s="100"/>
      <c r="H59" s="100"/>
      <c r="I59" s="100"/>
      <c r="J59" s="100"/>
      <c r="K59" s="100"/>
      <c r="L59" s="100"/>
      <c r="M59" s="100"/>
    </row>
    <row r="60" spans="1:13" x14ac:dyDescent="0.25">
      <c r="A60" s="100"/>
      <c r="B60" s="100"/>
      <c r="C60" s="100"/>
      <c r="D60" s="100"/>
      <c r="E60" s="100"/>
      <c r="F60" s="100"/>
      <c r="G60" s="100"/>
      <c r="H60" s="100"/>
      <c r="I60" s="100"/>
      <c r="J60" s="100"/>
      <c r="K60" s="100"/>
      <c r="L60" s="100"/>
      <c r="M60" s="100"/>
    </row>
    <row r="61" spans="1:13" x14ac:dyDescent="0.25">
      <c r="A61" s="100"/>
      <c r="B61" s="100"/>
      <c r="C61" s="100"/>
      <c r="D61" s="100"/>
      <c r="E61" s="100"/>
      <c r="F61" s="100"/>
      <c r="G61" s="100"/>
      <c r="H61" s="100"/>
      <c r="I61" s="100"/>
      <c r="J61" s="100"/>
      <c r="K61" s="100"/>
      <c r="L61" s="100"/>
      <c r="M61" s="100"/>
    </row>
    <row r="62" spans="1:13" x14ac:dyDescent="0.25">
      <c r="A62" s="100"/>
      <c r="B62" s="100"/>
      <c r="C62" s="100"/>
      <c r="D62" s="100"/>
      <c r="E62" s="100"/>
      <c r="F62" s="100"/>
      <c r="G62" s="100"/>
      <c r="H62" s="100"/>
      <c r="I62" s="100"/>
      <c r="J62" s="100"/>
      <c r="K62" s="100"/>
      <c r="L62" s="100"/>
      <c r="M62" s="100"/>
    </row>
    <row r="63" spans="1:13" x14ac:dyDescent="0.25">
      <c r="A63" s="100"/>
      <c r="B63" s="100"/>
      <c r="C63" s="100"/>
      <c r="D63" s="100"/>
      <c r="E63" s="100"/>
      <c r="F63" s="100"/>
      <c r="G63" s="100"/>
      <c r="H63" s="100"/>
      <c r="I63" s="100"/>
      <c r="J63" s="100"/>
      <c r="K63" s="100"/>
      <c r="L63" s="100"/>
      <c r="M63" s="100"/>
    </row>
    <row r="64" spans="1:13" x14ac:dyDescent="0.25">
      <c r="A64" s="100"/>
      <c r="B64" s="100"/>
      <c r="C64" s="100"/>
      <c r="D64" s="100"/>
      <c r="E64" s="100"/>
      <c r="F64" s="100"/>
      <c r="G64" s="100"/>
      <c r="H64" s="100"/>
      <c r="I64" s="100"/>
      <c r="J64" s="100"/>
      <c r="K64" s="100"/>
      <c r="L64" s="100"/>
      <c r="M64" s="100"/>
    </row>
    <row r="65" spans="1:13" x14ac:dyDescent="0.25">
      <c r="A65" s="100"/>
      <c r="B65" s="100"/>
      <c r="C65" s="100"/>
      <c r="D65" s="100"/>
      <c r="E65" s="100"/>
      <c r="F65" s="100"/>
      <c r="G65" s="100"/>
      <c r="H65" s="100"/>
      <c r="I65" s="100"/>
      <c r="J65" s="100"/>
      <c r="K65" s="100"/>
      <c r="L65" s="100"/>
      <c r="M65" s="100"/>
    </row>
    <row r="66" spans="1:13" x14ac:dyDescent="0.25">
      <c r="A66" s="100"/>
      <c r="B66" s="100"/>
      <c r="C66" s="100"/>
      <c r="D66" s="100"/>
      <c r="E66" s="100"/>
      <c r="F66" s="100"/>
      <c r="G66" s="100"/>
      <c r="H66" s="100"/>
      <c r="I66" s="100"/>
      <c r="J66" s="100"/>
      <c r="K66" s="100"/>
      <c r="L66" s="100"/>
      <c r="M66" s="100"/>
    </row>
    <row r="67" spans="1:13" x14ac:dyDescent="0.25">
      <c r="A67" s="100"/>
      <c r="B67" s="100"/>
      <c r="C67" s="100"/>
      <c r="D67" s="100"/>
      <c r="E67" s="100"/>
      <c r="F67" s="100"/>
      <c r="G67" s="100"/>
      <c r="H67" s="100"/>
      <c r="I67" s="100"/>
      <c r="J67" s="100"/>
      <c r="K67" s="100"/>
      <c r="L67" s="100"/>
      <c r="M67" s="100"/>
    </row>
    <row r="68" spans="1:13" x14ac:dyDescent="0.25">
      <c r="A68" s="100"/>
      <c r="B68" s="100"/>
      <c r="C68" s="100"/>
      <c r="D68" s="100"/>
      <c r="E68" s="100"/>
      <c r="F68" s="100"/>
      <c r="G68" s="100"/>
      <c r="H68" s="100"/>
      <c r="I68" s="100"/>
      <c r="J68" s="100"/>
      <c r="K68" s="100"/>
      <c r="L68" s="100"/>
      <c r="M68" s="100"/>
    </row>
    <row r="69" spans="1:13" x14ac:dyDescent="0.25">
      <c r="A69" s="100"/>
      <c r="B69" s="100"/>
      <c r="C69" s="100"/>
      <c r="D69" s="100"/>
      <c r="E69" s="100"/>
      <c r="F69" s="100"/>
      <c r="G69" s="100"/>
      <c r="H69" s="100"/>
      <c r="I69" s="100"/>
      <c r="J69" s="100"/>
      <c r="K69" s="100"/>
      <c r="L69" s="100"/>
      <c r="M69" s="100"/>
    </row>
    <row r="70" spans="1:13" x14ac:dyDescent="0.25">
      <c r="A70" s="100"/>
      <c r="B70" s="100"/>
      <c r="C70" s="100"/>
      <c r="D70" s="100"/>
      <c r="E70" s="100"/>
      <c r="F70" s="100"/>
      <c r="G70" s="100"/>
      <c r="H70" s="100"/>
      <c r="I70" s="100"/>
      <c r="J70" s="100"/>
      <c r="K70" s="100"/>
      <c r="L70" s="100"/>
      <c r="M70" s="100"/>
    </row>
    <row r="71" spans="1:13" x14ac:dyDescent="0.25">
      <c r="A71" s="100"/>
      <c r="B71" s="100"/>
      <c r="C71" s="100"/>
      <c r="D71" s="100"/>
      <c r="E71" s="100"/>
      <c r="F71" s="100"/>
      <c r="G71" s="100"/>
      <c r="H71" s="100"/>
      <c r="I71" s="100"/>
      <c r="J71" s="100"/>
      <c r="K71" s="100"/>
      <c r="L71" s="100"/>
      <c r="M71" s="100"/>
    </row>
    <row r="72" spans="1:13" x14ac:dyDescent="0.25">
      <c r="A72" s="100"/>
      <c r="B72" s="100"/>
      <c r="C72" s="100"/>
      <c r="D72" s="100"/>
      <c r="E72" s="100"/>
      <c r="F72" s="100"/>
      <c r="G72" s="100"/>
      <c r="H72" s="100"/>
      <c r="I72" s="100"/>
      <c r="J72" s="100"/>
      <c r="K72" s="100"/>
      <c r="L72" s="100"/>
      <c r="M72" s="100"/>
    </row>
    <row r="73" spans="1:13" x14ac:dyDescent="0.25">
      <c r="A73" s="100"/>
      <c r="B73" s="100"/>
      <c r="C73" s="100"/>
      <c r="D73" s="100"/>
      <c r="E73" s="100"/>
      <c r="F73" s="100"/>
      <c r="G73" s="100"/>
      <c r="H73" s="100"/>
      <c r="I73" s="100"/>
      <c r="J73" s="100"/>
      <c r="K73" s="100"/>
      <c r="L73" s="100"/>
      <c r="M73" s="100"/>
    </row>
    <row r="74" spans="1:13" x14ac:dyDescent="0.25">
      <c r="A74" s="100"/>
      <c r="B74" s="100"/>
      <c r="C74" s="100"/>
      <c r="D74" s="100"/>
      <c r="E74" s="100"/>
      <c r="F74" s="100"/>
      <c r="G74" s="100"/>
      <c r="H74" s="100"/>
      <c r="I74" s="100"/>
      <c r="J74" s="100"/>
      <c r="K74" s="100"/>
      <c r="L74" s="100"/>
      <c r="M74" s="100"/>
    </row>
    <row r="75" spans="1:13" x14ac:dyDescent="0.25">
      <c r="A75" s="100"/>
      <c r="B75" s="100"/>
      <c r="C75" s="100"/>
      <c r="D75" s="100"/>
      <c r="E75" s="100"/>
      <c r="F75" s="100"/>
      <c r="G75" s="100"/>
      <c r="H75" s="100"/>
      <c r="I75" s="100"/>
      <c r="J75" s="100"/>
      <c r="K75" s="100"/>
      <c r="L75" s="100"/>
      <c r="M75" s="100"/>
    </row>
    <row r="76" spans="1:13" x14ac:dyDescent="0.25">
      <c r="A76" s="100"/>
      <c r="B76" s="100"/>
      <c r="C76" s="100"/>
      <c r="D76" s="100"/>
      <c r="E76" s="100"/>
      <c r="F76" s="100"/>
      <c r="G76" s="100"/>
      <c r="H76" s="100"/>
      <c r="I76" s="100"/>
      <c r="J76" s="100"/>
      <c r="K76" s="100"/>
      <c r="L76" s="100"/>
      <c r="M76" s="100"/>
    </row>
    <row r="77" spans="1:13" x14ac:dyDescent="0.25">
      <c r="A77" s="100"/>
      <c r="B77" s="100"/>
      <c r="C77" s="100"/>
      <c r="D77" s="100"/>
      <c r="E77" s="100"/>
      <c r="F77" s="100"/>
      <c r="G77" s="100"/>
      <c r="H77" s="100"/>
      <c r="I77" s="100"/>
      <c r="J77" s="100"/>
      <c r="K77" s="100"/>
      <c r="L77" s="100"/>
      <c r="M77" s="100"/>
    </row>
    <row r="78" spans="1:13" x14ac:dyDescent="0.25">
      <c r="A78" s="100"/>
      <c r="B78" s="100"/>
      <c r="C78" s="100"/>
      <c r="D78" s="100"/>
      <c r="E78" s="100"/>
      <c r="F78" s="100"/>
      <c r="G78" s="100"/>
      <c r="H78" s="100"/>
      <c r="I78" s="100"/>
      <c r="J78" s="100"/>
      <c r="K78" s="100"/>
      <c r="L78" s="100"/>
      <c r="M78" s="100"/>
    </row>
    <row r="79" spans="1:13" x14ac:dyDescent="0.25">
      <c r="A79" s="100"/>
      <c r="B79" s="100"/>
      <c r="C79" s="100"/>
      <c r="D79" s="100"/>
      <c r="E79" s="100"/>
      <c r="F79" s="100"/>
      <c r="G79" s="100"/>
      <c r="H79" s="100"/>
      <c r="I79" s="100"/>
      <c r="J79" s="100"/>
      <c r="K79" s="100"/>
      <c r="L79" s="100"/>
      <c r="M79" s="100"/>
    </row>
    <row r="80" spans="1:13" x14ac:dyDescent="0.25">
      <c r="A80" s="100"/>
      <c r="B80" s="100"/>
      <c r="C80" s="100"/>
      <c r="D80" s="100"/>
      <c r="E80" s="100"/>
      <c r="F80" s="100"/>
      <c r="G80" s="100"/>
      <c r="H80" s="100"/>
      <c r="I80" s="100"/>
      <c r="J80" s="100"/>
      <c r="K80" s="100"/>
      <c r="L80" s="100"/>
      <c r="M80" s="100"/>
    </row>
    <row r="81" spans="1:13" x14ac:dyDescent="0.25">
      <c r="A81" s="100"/>
      <c r="B81" s="100"/>
      <c r="C81" s="100"/>
      <c r="D81" s="100"/>
      <c r="E81" s="100"/>
      <c r="F81" s="100"/>
      <c r="G81" s="100"/>
      <c r="H81" s="100"/>
      <c r="I81" s="100"/>
      <c r="J81" s="100"/>
      <c r="K81" s="100"/>
      <c r="L81" s="100"/>
      <c r="M81" s="100"/>
    </row>
    <row r="82" spans="1:13" x14ac:dyDescent="0.25">
      <c r="A82" s="100"/>
      <c r="B82" s="100"/>
      <c r="C82" s="100"/>
      <c r="D82" s="100"/>
      <c r="E82" s="100"/>
      <c r="F82" s="100"/>
      <c r="G82" s="100"/>
      <c r="H82" s="100"/>
      <c r="I82" s="100"/>
      <c r="J82" s="100"/>
      <c r="K82" s="100"/>
      <c r="L82" s="100"/>
      <c r="M82" s="100"/>
    </row>
    <row r="83" spans="1:13" x14ac:dyDescent="0.25">
      <c r="A83" s="100"/>
      <c r="B83" s="100"/>
      <c r="C83" s="100"/>
      <c r="D83" s="100"/>
      <c r="E83" s="100"/>
      <c r="F83" s="100"/>
      <c r="G83" s="100"/>
      <c r="H83" s="100"/>
      <c r="I83" s="100"/>
      <c r="J83" s="100"/>
      <c r="K83" s="100"/>
      <c r="L83" s="100"/>
      <c r="M83" s="100"/>
    </row>
    <row r="84" spans="1:13" x14ac:dyDescent="0.25">
      <c r="A84" s="100"/>
      <c r="B84" s="100"/>
      <c r="C84" s="100"/>
      <c r="D84" s="100"/>
      <c r="E84" s="100"/>
      <c r="F84" s="100"/>
      <c r="G84" s="100"/>
      <c r="H84" s="100"/>
      <c r="I84" s="100"/>
      <c r="J84" s="100"/>
      <c r="K84" s="100"/>
      <c r="L84" s="100"/>
      <c r="M84" s="100"/>
    </row>
    <row r="85" spans="1:13" x14ac:dyDescent="0.25">
      <c r="A85" s="100"/>
      <c r="B85" s="100"/>
      <c r="C85" s="100"/>
      <c r="D85" s="100"/>
      <c r="E85" s="100"/>
      <c r="F85" s="100"/>
      <c r="G85" s="100"/>
      <c r="H85" s="100"/>
      <c r="I85" s="100"/>
      <c r="J85" s="100"/>
      <c r="K85" s="100"/>
      <c r="L85" s="100"/>
      <c r="M85" s="100"/>
    </row>
    <row r="86" spans="1:13" x14ac:dyDescent="0.25">
      <c r="A86" s="100"/>
      <c r="B86" s="100"/>
      <c r="C86" s="100"/>
      <c r="D86" s="100"/>
      <c r="E86" s="100"/>
      <c r="F86" s="100"/>
      <c r="G86" s="100"/>
      <c r="H86" s="100"/>
      <c r="I86" s="100"/>
      <c r="J86" s="100"/>
      <c r="K86" s="100"/>
      <c r="L86" s="100"/>
      <c r="M86" s="100"/>
    </row>
    <row r="87" spans="1:13" x14ac:dyDescent="0.25">
      <c r="A87" s="100"/>
      <c r="B87" s="100"/>
      <c r="C87" s="100"/>
      <c r="D87" s="100"/>
      <c r="E87" s="100"/>
      <c r="F87" s="100"/>
      <c r="G87" s="100"/>
      <c r="H87" s="100"/>
      <c r="I87" s="100"/>
      <c r="J87" s="100"/>
      <c r="K87" s="100"/>
      <c r="L87" s="100"/>
      <c r="M87" s="100"/>
    </row>
    <row r="88" spans="1:13" x14ac:dyDescent="0.25">
      <c r="A88" s="100"/>
      <c r="B88" s="100"/>
      <c r="C88" s="100"/>
      <c r="D88" s="100"/>
      <c r="E88" s="100"/>
      <c r="F88" s="100"/>
      <c r="G88" s="100"/>
      <c r="H88" s="100"/>
      <c r="I88" s="100"/>
      <c r="J88" s="100"/>
      <c r="K88" s="100"/>
      <c r="L88" s="100"/>
      <c r="M88" s="100"/>
    </row>
    <row r="89" spans="1:13" x14ac:dyDescent="0.25">
      <c r="A89" s="100"/>
      <c r="B89" s="100"/>
      <c r="C89" s="100"/>
      <c r="D89" s="100"/>
      <c r="E89" s="100"/>
      <c r="F89" s="100"/>
      <c r="G89" s="100"/>
      <c r="H89" s="100"/>
      <c r="I89" s="100"/>
      <c r="J89" s="100"/>
      <c r="K89" s="100"/>
      <c r="L89" s="100"/>
      <c r="M89" s="100"/>
    </row>
    <row r="90" spans="1:13" x14ac:dyDescent="0.25">
      <c r="A90" s="100"/>
      <c r="B90" s="100"/>
      <c r="C90" s="100"/>
      <c r="D90" s="100"/>
      <c r="E90" s="100"/>
      <c r="F90" s="100"/>
      <c r="G90" s="100"/>
      <c r="H90" s="100"/>
      <c r="I90" s="100"/>
      <c r="J90" s="100"/>
      <c r="K90" s="100"/>
      <c r="L90" s="100"/>
      <c r="M90" s="100"/>
    </row>
    <row r="91" spans="1:13" x14ac:dyDescent="0.25">
      <c r="A91" s="100"/>
      <c r="B91" s="100"/>
      <c r="C91" s="100"/>
      <c r="D91" s="100"/>
      <c r="E91" s="100"/>
      <c r="F91" s="100"/>
      <c r="G91" s="100"/>
      <c r="H91" s="100"/>
      <c r="I91" s="100"/>
      <c r="J91" s="100"/>
      <c r="K91" s="100"/>
      <c r="L91" s="100"/>
      <c r="M91" s="100"/>
    </row>
    <row r="92" spans="1:13" x14ac:dyDescent="0.25">
      <c r="A92" s="100"/>
      <c r="B92" s="100"/>
      <c r="C92" s="100"/>
      <c r="D92" s="100"/>
      <c r="E92" s="100"/>
      <c r="F92" s="100"/>
      <c r="G92" s="100"/>
      <c r="H92" s="100"/>
      <c r="I92" s="100"/>
      <c r="J92" s="100"/>
      <c r="K92" s="100"/>
      <c r="L92" s="100"/>
      <c r="M92" s="100"/>
    </row>
    <row r="93" spans="1:13" x14ac:dyDescent="0.25">
      <c r="A93" s="100"/>
      <c r="B93" s="100"/>
      <c r="C93" s="100"/>
      <c r="D93" s="100"/>
      <c r="E93" s="100"/>
      <c r="F93" s="100"/>
      <c r="G93" s="100"/>
      <c r="H93" s="100"/>
      <c r="I93" s="100"/>
      <c r="J93" s="100"/>
      <c r="K93" s="100"/>
      <c r="L93" s="100"/>
      <c r="M93" s="100"/>
    </row>
    <row r="94" spans="1:13" x14ac:dyDescent="0.25">
      <c r="A94" s="100"/>
      <c r="B94" s="100"/>
      <c r="C94" s="100"/>
      <c r="D94" s="100"/>
      <c r="E94" s="100"/>
      <c r="F94" s="100"/>
      <c r="G94" s="100"/>
      <c r="H94" s="100"/>
      <c r="I94" s="100"/>
      <c r="J94" s="100"/>
      <c r="K94" s="100"/>
      <c r="L94" s="100"/>
      <c r="M94" s="100"/>
    </row>
    <row r="95" spans="1:13" x14ac:dyDescent="0.25">
      <c r="A95" s="100"/>
      <c r="B95" s="100"/>
      <c r="C95" s="100"/>
      <c r="D95" s="100"/>
      <c r="E95" s="100"/>
      <c r="F95" s="100"/>
      <c r="G95" s="100"/>
      <c r="H95" s="100"/>
      <c r="I95" s="100"/>
      <c r="J95" s="100"/>
      <c r="K95" s="100"/>
      <c r="L95" s="100"/>
      <c r="M95" s="100"/>
    </row>
    <row r="96" spans="1:13" x14ac:dyDescent="0.25">
      <c r="A96" s="100"/>
      <c r="B96" s="100"/>
      <c r="C96" s="100"/>
      <c r="D96" s="100"/>
      <c r="E96" s="100"/>
      <c r="F96" s="100"/>
      <c r="G96" s="100"/>
      <c r="H96" s="100"/>
      <c r="I96" s="100"/>
      <c r="J96" s="100"/>
      <c r="K96" s="100"/>
      <c r="L96" s="100"/>
      <c r="M96" s="100"/>
    </row>
    <row r="97" spans="1:13" x14ac:dyDescent="0.25">
      <c r="A97" s="100"/>
      <c r="B97" s="100"/>
      <c r="C97" s="100"/>
      <c r="D97" s="100"/>
      <c r="E97" s="100"/>
      <c r="F97" s="100"/>
      <c r="G97" s="100"/>
      <c r="H97" s="100"/>
      <c r="I97" s="100"/>
      <c r="J97" s="100"/>
      <c r="K97" s="100"/>
      <c r="L97" s="100"/>
      <c r="M97" s="100"/>
    </row>
    <row r="98" spans="1:13" x14ac:dyDescent="0.25">
      <c r="A98" s="100"/>
      <c r="B98" s="100"/>
      <c r="C98" s="100"/>
      <c r="D98" s="100"/>
      <c r="E98" s="100"/>
      <c r="F98" s="100"/>
      <c r="G98" s="100"/>
      <c r="H98" s="100"/>
      <c r="I98" s="100"/>
      <c r="J98" s="100"/>
      <c r="K98" s="100"/>
      <c r="L98" s="100"/>
      <c r="M98" s="100"/>
    </row>
    <row r="99" spans="1:13" x14ac:dyDescent="0.25">
      <c r="A99" s="100"/>
      <c r="B99" s="100"/>
      <c r="C99" s="100"/>
      <c r="D99" s="100"/>
      <c r="E99" s="100"/>
      <c r="F99" s="100"/>
      <c r="G99" s="100"/>
      <c r="H99" s="100"/>
      <c r="I99" s="100"/>
      <c r="J99" s="100"/>
      <c r="K99" s="100"/>
      <c r="L99" s="100"/>
      <c r="M99" s="100"/>
    </row>
    <row r="100" spans="1:13" x14ac:dyDescent="0.25">
      <c r="A100" s="100"/>
      <c r="B100" s="100"/>
      <c r="C100" s="100"/>
      <c r="D100" s="100"/>
      <c r="E100" s="100"/>
      <c r="F100" s="100"/>
      <c r="G100" s="100"/>
      <c r="H100" s="100"/>
      <c r="I100" s="100"/>
      <c r="J100" s="100"/>
      <c r="K100" s="100"/>
      <c r="L100" s="100"/>
      <c r="M100" s="100"/>
    </row>
    <row r="101" spans="1:13" x14ac:dyDescent="0.25">
      <c r="A101" s="100"/>
      <c r="B101" s="100"/>
      <c r="C101" s="100"/>
      <c r="D101" s="100"/>
      <c r="E101" s="100"/>
      <c r="F101" s="100"/>
      <c r="G101" s="100"/>
      <c r="H101" s="100"/>
      <c r="I101" s="100"/>
      <c r="J101" s="100"/>
      <c r="K101" s="100"/>
      <c r="L101" s="100"/>
      <c r="M101" s="100"/>
    </row>
    <row r="102" spans="1:13" x14ac:dyDescent="0.25">
      <c r="A102" s="100"/>
      <c r="B102" s="100"/>
      <c r="C102" s="100"/>
      <c r="D102" s="100"/>
      <c r="E102" s="100"/>
      <c r="F102" s="100"/>
      <c r="G102" s="100"/>
      <c r="H102" s="100"/>
      <c r="I102" s="100"/>
      <c r="J102" s="100"/>
      <c r="K102" s="100"/>
      <c r="L102" s="100"/>
      <c r="M102" s="100"/>
    </row>
    <row r="103" spans="1:13" x14ac:dyDescent="0.25">
      <c r="A103" s="100"/>
      <c r="B103" s="100"/>
      <c r="C103" s="100"/>
      <c r="D103" s="100"/>
      <c r="E103" s="100"/>
      <c r="F103" s="100"/>
      <c r="G103" s="100"/>
      <c r="H103" s="100"/>
      <c r="I103" s="100"/>
      <c r="J103" s="100"/>
      <c r="K103" s="100"/>
      <c r="L103" s="100"/>
      <c r="M103" s="100"/>
    </row>
    <row r="104" spans="1:13" x14ac:dyDescent="0.25">
      <c r="A104" s="100"/>
      <c r="B104" s="100"/>
      <c r="C104" s="100"/>
      <c r="D104" s="100"/>
      <c r="E104" s="100"/>
      <c r="F104" s="100"/>
      <c r="G104" s="100"/>
      <c r="H104" s="100"/>
      <c r="I104" s="100"/>
      <c r="J104" s="100"/>
      <c r="K104" s="100"/>
      <c r="L104" s="100"/>
      <c r="M104" s="100"/>
    </row>
    <row r="105" spans="1:13" x14ac:dyDescent="0.25">
      <c r="A105" s="100"/>
      <c r="B105" s="100"/>
      <c r="C105" s="100"/>
      <c r="D105" s="100"/>
      <c r="E105" s="100"/>
      <c r="F105" s="100"/>
      <c r="G105" s="100"/>
      <c r="H105" s="100"/>
      <c r="I105" s="100"/>
      <c r="J105" s="100"/>
      <c r="K105" s="100"/>
      <c r="L105" s="100"/>
      <c r="M105" s="100"/>
    </row>
    <row r="106" spans="1:13" x14ac:dyDescent="0.25">
      <c r="A106" s="100"/>
      <c r="B106" s="100"/>
      <c r="C106" s="100"/>
      <c r="D106" s="100"/>
      <c r="E106" s="100"/>
      <c r="F106" s="100"/>
      <c r="G106" s="100"/>
      <c r="H106" s="100"/>
      <c r="I106" s="100"/>
      <c r="J106" s="100"/>
      <c r="K106" s="100"/>
      <c r="L106" s="100"/>
      <c r="M106" s="100"/>
    </row>
    <row r="107" spans="1:13" x14ac:dyDescent="0.25">
      <c r="A107" s="100"/>
      <c r="B107" s="100"/>
      <c r="C107" s="100"/>
      <c r="D107" s="100"/>
      <c r="E107" s="100"/>
      <c r="F107" s="100"/>
      <c r="G107" s="100"/>
      <c r="H107" s="100"/>
      <c r="I107" s="100"/>
      <c r="J107" s="100"/>
      <c r="K107" s="100"/>
      <c r="L107" s="100"/>
      <c r="M107" s="100"/>
    </row>
    <row r="108" spans="1:13" x14ac:dyDescent="0.25">
      <c r="A108" s="100"/>
      <c r="B108" s="100"/>
      <c r="C108" s="100"/>
      <c r="D108" s="100"/>
      <c r="E108" s="100"/>
      <c r="F108" s="100"/>
      <c r="G108" s="100"/>
      <c r="H108" s="100"/>
      <c r="I108" s="100"/>
      <c r="J108" s="100"/>
      <c r="K108" s="100"/>
      <c r="L108" s="100"/>
      <c r="M108" s="100"/>
    </row>
    <row r="109" spans="1:13" x14ac:dyDescent="0.25">
      <c r="A109" s="100"/>
      <c r="B109" s="100"/>
      <c r="C109" s="100"/>
      <c r="D109" s="100"/>
      <c r="E109" s="100"/>
      <c r="F109" s="100"/>
      <c r="G109" s="100"/>
      <c r="H109" s="100"/>
      <c r="I109" s="100"/>
      <c r="J109" s="100"/>
      <c r="K109" s="100"/>
      <c r="L109" s="100"/>
      <c r="M109" s="100"/>
    </row>
    <row r="110" spans="1:13" x14ac:dyDescent="0.25">
      <c r="A110" s="100"/>
      <c r="B110" s="100"/>
      <c r="C110" s="100"/>
      <c r="D110" s="100"/>
      <c r="E110" s="100"/>
      <c r="F110" s="100"/>
      <c r="G110" s="100"/>
      <c r="H110" s="100"/>
      <c r="I110" s="100"/>
      <c r="J110" s="100"/>
      <c r="K110" s="100"/>
      <c r="L110" s="100"/>
      <c r="M110" s="100"/>
    </row>
    <row r="111" spans="1:13" x14ac:dyDescent="0.25">
      <c r="A111" s="100"/>
      <c r="B111" s="100"/>
      <c r="C111" s="100"/>
      <c r="D111" s="100"/>
      <c r="E111" s="100"/>
      <c r="F111" s="100"/>
      <c r="G111" s="100"/>
      <c r="H111" s="100"/>
      <c r="I111" s="100"/>
      <c r="J111" s="100"/>
      <c r="K111" s="100"/>
      <c r="L111" s="100"/>
      <c r="M111" s="100"/>
    </row>
    <row r="112" spans="1:13" x14ac:dyDescent="0.25">
      <c r="A112" s="100"/>
      <c r="B112" s="100"/>
      <c r="C112" s="100"/>
      <c r="D112" s="100"/>
      <c r="E112" s="100"/>
      <c r="F112" s="100"/>
      <c r="G112" s="100"/>
      <c r="H112" s="100"/>
      <c r="I112" s="100"/>
      <c r="J112" s="100"/>
      <c r="K112" s="100"/>
      <c r="L112" s="100"/>
      <c r="M112" s="100"/>
    </row>
    <row r="113" spans="1:13" x14ac:dyDescent="0.25">
      <c r="A113" s="100"/>
      <c r="B113" s="100"/>
      <c r="C113" s="100"/>
      <c r="D113" s="100"/>
      <c r="E113" s="100"/>
      <c r="F113" s="100"/>
      <c r="G113" s="100"/>
      <c r="H113" s="100"/>
      <c r="I113" s="100"/>
      <c r="J113" s="100"/>
      <c r="K113" s="100"/>
      <c r="L113" s="100"/>
      <c r="M113" s="100"/>
    </row>
    <row r="114" spans="1:13" x14ac:dyDescent="0.25">
      <c r="A114" s="100"/>
      <c r="B114" s="100"/>
      <c r="C114" s="100"/>
      <c r="D114" s="100"/>
      <c r="E114" s="100"/>
      <c r="F114" s="100"/>
      <c r="G114" s="100"/>
      <c r="H114" s="100"/>
      <c r="I114" s="100"/>
      <c r="J114" s="100"/>
      <c r="K114" s="100"/>
      <c r="L114" s="100"/>
      <c r="M114" s="100"/>
    </row>
    <row r="115" spans="1:13" x14ac:dyDescent="0.25">
      <c r="A115" s="100"/>
      <c r="B115" s="100"/>
      <c r="C115" s="100"/>
      <c r="D115" s="100"/>
      <c r="E115" s="100"/>
      <c r="F115" s="100"/>
      <c r="G115" s="100"/>
      <c r="H115" s="100"/>
      <c r="I115" s="100"/>
      <c r="J115" s="100"/>
      <c r="K115" s="100"/>
      <c r="L115" s="100"/>
      <c r="M115" s="100"/>
    </row>
    <row r="116" spans="1:13" x14ac:dyDescent="0.25">
      <c r="A116" s="100"/>
      <c r="B116" s="100"/>
      <c r="C116" s="100"/>
      <c r="D116" s="100"/>
      <c r="E116" s="100"/>
      <c r="F116" s="100"/>
      <c r="G116" s="100"/>
      <c r="H116" s="100"/>
      <c r="I116" s="100"/>
      <c r="J116" s="100"/>
      <c r="K116" s="100"/>
      <c r="L116" s="100"/>
      <c r="M116" s="100"/>
    </row>
    <row r="117" spans="1:13" x14ac:dyDescent="0.25">
      <c r="A117" s="100"/>
      <c r="B117" s="100"/>
      <c r="C117" s="100"/>
      <c r="D117" s="100"/>
      <c r="E117" s="100"/>
      <c r="F117" s="100"/>
      <c r="G117" s="100"/>
      <c r="H117" s="100"/>
      <c r="I117" s="100"/>
      <c r="J117" s="100"/>
      <c r="K117" s="100"/>
      <c r="L117" s="100"/>
      <c r="M117" s="100"/>
    </row>
    <row r="118" spans="1:13" x14ac:dyDescent="0.25">
      <c r="A118" s="100"/>
      <c r="B118" s="100"/>
      <c r="C118" s="100"/>
      <c r="D118" s="100"/>
      <c r="E118" s="100"/>
      <c r="F118" s="100"/>
      <c r="G118" s="100"/>
      <c r="H118" s="100"/>
      <c r="I118" s="100"/>
      <c r="J118" s="100"/>
      <c r="K118" s="100"/>
      <c r="L118" s="100"/>
      <c r="M118" s="100"/>
    </row>
    <row r="119" spans="1:13" x14ac:dyDescent="0.25">
      <c r="A119" s="100"/>
      <c r="B119" s="100"/>
      <c r="C119" s="100"/>
      <c r="D119" s="100"/>
      <c r="E119" s="100"/>
      <c r="F119" s="100"/>
      <c r="G119" s="100"/>
      <c r="H119" s="100"/>
      <c r="I119" s="100"/>
      <c r="J119" s="100"/>
      <c r="K119" s="100"/>
      <c r="L119" s="100"/>
      <c r="M119" s="100"/>
    </row>
    <row r="120" spans="1:13" x14ac:dyDescent="0.25">
      <c r="A120" s="100"/>
      <c r="B120" s="100"/>
      <c r="C120" s="100"/>
      <c r="D120" s="100"/>
      <c r="E120" s="100"/>
      <c r="F120" s="100"/>
      <c r="G120" s="100"/>
      <c r="H120" s="100"/>
      <c r="I120" s="100"/>
      <c r="J120" s="100"/>
      <c r="K120" s="100"/>
      <c r="L120" s="100"/>
      <c r="M120" s="100"/>
    </row>
    <row r="121" spans="1:13" x14ac:dyDescent="0.25">
      <c r="A121" s="100"/>
      <c r="B121" s="100"/>
      <c r="C121" s="100"/>
      <c r="D121" s="100"/>
      <c r="E121" s="100"/>
      <c r="F121" s="100"/>
      <c r="G121" s="100"/>
      <c r="H121" s="100"/>
      <c r="I121" s="100"/>
      <c r="J121" s="100"/>
      <c r="K121" s="100"/>
      <c r="L121" s="100"/>
      <c r="M121" s="100"/>
    </row>
    <row r="122" spans="1:13" x14ac:dyDescent="0.25">
      <c r="A122" s="100"/>
      <c r="B122" s="100"/>
      <c r="C122" s="100"/>
      <c r="D122" s="100"/>
      <c r="E122" s="100"/>
      <c r="F122" s="100"/>
      <c r="G122" s="100"/>
      <c r="H122" s="100"/>
      <c r="I122" s="100"/>
      <c r="J122" s="100"/>
      <c r="K122" s="100"/>
      <c r="L122" s="100"/>
      <c r="M122" s="100"/>
    </row>
    <row r="123" spans="1:13" x14ac:dyDescent="0.25">
      <c r="A123" s="100"/>
      <c r="B123" s="100"/>
      <c r="C123" s="100"/>
      <c r="D123" s="100"/>
      <c r="E123" s="100"/>
      <c r="F123" s="100"/>
      <c r="G123" s="100"/>
      <c r="H123" s="100"/>
      <c r="I123" s="100"/>
      <c r="J123" s="100"/>
      <c r="K123" s="100"/>
      <c r="L123" s="100"/>
      <c r="M123" s="100"/>
    </row>
    <row r="124" spans="1:13" x14ac:dyDescent="0.25">
      <c r="A124" s="100"/>
      <c r="B124" s="100"/>
      <c r="C124" s="100"/>
      <c r="D124" s="100"/>
      <c r="E124" s="100"/>
      <c r="F124" s="100"/>
      <c r="G124" s="100"/>
      <c r="H124" s="100"/>
      <c r="I124" s="100"/>
      <c r="J124" s="100"/>
      <c r="K124" s="100"/>
      <c r="L124" s="100"/>
      <c r="M124" s="100"/>
    </row>
    <row r="125" spans="1:13" x14ac:dyDescent="0.25">
      <c r="A125" s="100"/>
      <c r="B125" s="100"/>
      <c r="C125" s="100"/>
      <c r="D125" s="100"/>
      <c r="E125" s="100"/>
      <c r="F125" s="100"/>
      <c r="G125" s="100"/>
      <c r="H125" s="100"/>
      <c r="I125" s="100"/>
      <c r="J125" s="100"/>
      <c r="K125" s="100"/>
      <c r="L125" s="100"/>
      <c r="M125" s="100"/>
    </row>
    <row r="126" spans="1:13" x14ac:dyDescent="0.25">
      <c r="A126" s="100"/>
      <c r="B126" s="100"/>
      <c r="C126" s="100"/>
      <c r="D126" s="100"/>
      <c r="E126" s="100"/>
      <c r="F126" s="100"/>
      <c r="G126" s="100"/>
      <c r="H126" s="100"/>
      <c r="I126" s="100"/>
      <c r="J126" s="100"/>
      <c r="K126" s="100"/>
      <c r="L126" s="100"/>
      <c r="M126" s="100"/>
    </row>
    <row r="127" spans="1:13" x14ac:dyDescent="0.25">
      <c r="A127" s="100"/>
      <c r="B127" s="100"/>
      <c r="C127" s="100"/>
      <c r="D127" s="100"/>
      <c r="E127" s="100"/>
      <c r="F127" s="100"/>
      <c r="G127" s="100"/>
      <c r="H127" s="100"/>
      <c r="I127" s="100"/>
      <c r="J127" s="100"/>
      <c r="K127" s="100"/>
      <c r="L127" s="100"/>
      <c r="M127" s="100"/>
    </row>
    <row r="128" spans="1:13" x14ac:dyDescent="0.25">
      <c r="A128" s="100"/>
      <c r="B128" s="100"/>
      <c r="C128" s="100"/>
      <c r="D128" s="100"/>
      <c r="E128" s="100"/>
      <c r="F128" s="100"/>
      <c r="G128" s="100"/>
      <c r="H128" s="100"/>
      <c r="I128" s="100"/>
      <c r="J128" s="100"/>
      <c r="K128" s="100"/>
      <c r="L128" s="100"/>
      <c r="M128" s="100"/>
    </row>
    <row r="129" spans="1:13" x14ac:dyDescent="0.25">
      <c r="A129" s="100"/>
      <c r="B129" s="100"/>
      <c r="C129" s="100"/>
      <c r="D129" s="100"/>
      <c r="E129" s="100"/>
      <c r="F129" s="100"/>
      <c r="G129" s="100"/>
      <c r="H129" s="100"/>
      <c r="I129" s="100"/>
      <c r="J129" s="100"/>
      <c r="K129" s="100"/>
      <c r="L129" s="100"/>
      <c r="M129" s="100"/>
    </row>
    <row r="130" spans="1:13" x14ac:dyDescent="0.25">
      <c r="A130" s="100"/>
      <c r="B130" s="100"/>
      <c r="C130" s="100"/>
      <c r="D130" s="100"/>
      <c r="E130" s="100"/>
      <c r="F130" s="100"/>
      <c r="G130" s="100"/>
      <c r="H130" s="100"/>
      <c r="I130" s="100"/>
      <c r="J130" s="100"/>
      <c r="K130" s="100"/>
      <c r="L130" s="100"/>
      <c r="M130" s="100"/>
    </row>
    <row r="131" spans="1:13" x14ac:dyDescent="0.25">
      <c r="A131" s="100"/>
      <c r="B131" s="100"/>
      <c r="C131" s="100"/>
      <c r="D131" s="100"/>
      <c r="E131" s="100"/>
      <c r="F131" s="100"/>
      <c r="G131" s="100"/>
      <c r="H131" s="100"/>
      <c r="I131" s="100"/>
      <c r="J131" s="100"/>
      <c r="K131" s="100"/>
      <c r="L131" s="100"/>
      <c r="M131" s="100"/>
    </row>
    <row r="132" spans="1:13" x14ac:dyDescent="0.25">
      <c r="A132" s="100"/>
      <c r="B132" s="100"/>
      <c r="C132" s="100"/>
      <c r="D132" s="100"/>
      <c r="E132" s="100"/>
      <c r="F132" s="100"/>
      <c r="G132" s="100"/>
      <c r="H132" s="100"/>
      <c r="I132" s="100"/>
      <c r="J132" s="100"/>
      <c r="K132" s="100"/>
      <c r="L132" s="100"/>
      <c r="M132" s="100"/>
    </row>
    <row r="133" spans="1:13" x14ac:dyDescent="0.25">
      <c r="A133" s="100"/>
      <c r="B133" s="100"/>
      <c r="C133" s="100"/>
      <c r="D133" s="100"/>
      <c r="E133" s="100"/>
      <c r="F133" s="100"/>
      <c r="G133" s="100"/>
      <c r="H133" s="100"/>
      <c r="I133" s="100"/>
      <c r="J133" s="100"/>
      <c r="K133" s="100"/>
      <c r="L133" s="100"/>
      <c r="M133" s="100"/>
    </row>
    <row r="134" spans="1:13" x14ac:dyDescent="0.25">
      <c r="A134" s="100"/>
      <c r="B134" s="100"/>
      <c r="C134" s="100"/>
      <c r="D134" s="100"/>
      <c r="E134" s="100"/>
      <c r="F134" s="100"/>
      <c r="G134" s="100"/>
      <c r="H134" s="100"/>
      <c r="I134" s="100"/>
      <c r="J134" s="100"/>
      <c r="K134" s="100"/>
      <c r="L134" s="100"/>
      <c r="M134" s="100"/>
    </row>
    <row r="135" spans="1:13" x14ac:dyDescent="0.25">
      <c r="A135" s="100"/>
      <c r="B135" s="100"/>
      <c r="C135" s="100"/>
      <c r="D135" s="100"/>
      <c r="E135" s="100"/>
      <c r="F135" s="100"/>
      <c r="G135" s="100"/>
      <c r="H135" s="100"/>
      <c r="I135" s="100"/>
      <c r="J135" s="100"/>
      <c r="K135" s="100"/>
      <c r="L135" s="100"/>
      <c r="M135" s="100"/>
    </row>
    <row r="136" spans="1:13" x14ac:dyDescent="0.25">
      <c r="A136" s="100"/>
      <c r="B136" s="100"/>
      <c r="C136" s="100"/>
      <c r="D136" s="100"/>
      <c r="E136" s="100"/>
      <c r="F136" s="100"/>
      <c r="G136" s="100"/>
      <c r="H136" s="100"/>
      <c r="I136" s="100"/>
      <c r="J136" s="100"/>
      <c r="K136" s="100"/>
      <c r="L136" s="100"/>
      <c r="M136" s="100"/>
    </row>
    <row r="137" spans="1:13" x14ac:dyDescent="0.25">
      <c r="A137" s="100"/>
      <c r="B137" s="100"/>
      <c r="C137" s="100"/>
      <c r="D137" s="100"/>
      <c r="E137" s="100"/>
      <c r="F137" s="100"/>
      <c r="G137" s="100"/>
      <c r="H137" s="100"/>
      <c r="I137" s="100"/>
      <c r="J137" s="100"/>
      <c r="K137" s="100"/>
      <c r="L137" s="100"/>
      <c r="M137" s="100"/>
    </row>
    <row r="138" spans="1:13" x14ac:dyDescent="0.25">
      <c r="A138" s="100"/>
      <c r="B138" s="100"/>
      <c r="C138" s="100"/>
      <c r="D138" s="100"/>
      <c r="E138" s="100"/>
      <c r="F138" s="100"/>
      <c r="G138" s="100"/>
      <c r="H138" s="100"/>
      <c r="I138" s="100"/>
      <c r="J138" s="100"/>
      <c r="K138" s="100"/>
      <c r="L138" s="100"/>
      <c r="M138" s="100"/>
    </row>
    <row r="139" spans="1:13" x14ac:dyDescent="0.25">
      <c r="A139" s="100"/>
      <c r="B139" s="100"/>
      <c r="C139" s="100"/>
      <c r="D139" s="100"/>
      <c r="E139" s="100"/>
      <c r="F139" s="100"/>
      <c r="G139" s="100"/>
      <c r="H139" s="100"/>
      <c r="I139" s="100"/>
      <c r="J139" s="100"/>
      <c r="K139" s="100"/>
      <c r="L139" s="100"/>
      <c r="M139" s="100"/>
    </row>
    <row r="140" spans="1:13" x14ac:dyDescent="0.25">
      <c r="A140" s="100"/>
      <c r="B140" s="100"/>
      <c r="C140" s="100"/>
      <c r="D140" s="100"/>
      <c r="E140" s="100"/>
      <c r="F140" s="100"/>
      <c r="G140" s="100"/>
      <c r="H140" s="100"/>
      <c r="I140" s="100"/>
      <c r="J140" s="100"/>
      <c r="K140" s="100"/>
      <c r="L140" s="100"/>
      <c r="M140" s="100"/>
    </row>
    <row r="141" spans="1:13" x14ac:dyDescent="0.25">
      <c r="A141" s="100"/>
      <c r="B141" s="100"/>
      <c r="C141" s="100"/>
      <c r="D141" s="100"/>
      <c r="E141" s="100"/>
      <c r="F141" s="100"/>
      <c r="G141" s="100"/>
      <c r="H141" s="100"/>
      <c r="I141" s="100"/>
      <c r="J141" s="100"/>
      <c r="K141" s="100"/>
      <c r="L141" s="100"/>
      <c r="M141" s="100"/>
    </row>
    <row r="142" spans="1:13" x14ac:dyDescent="0.25">
      <c r="A142" s="100"/>
      <c r="B142" s="100"/>
      <c r="C142" s="100"/>
      <c r="D142" s="100"/>
      <c r="E142" s="100"/>
      <c r="F142" s="100"/>
      <c r="G142" s="100"/>
      <c r="H142" s="100"/>
      <c r="I142" s="100"/>
      <c r="J142" s="100"/>
      <c r="K142" s="100"/>
      <c r="L142" s="100"/>
      <c r="M142" s="100"/>
    </row>
    <row r="143" spans="1:13" x14ac:dyDescent="0.25">
      <c r="A143" s="100"/>
      <c r="B143" s="100"/>
      <c r="C143" s="100"/>
      <c r="D143" s="100"/>
      <c r="E143" s="100"/>
      <c r="F143" s="100"/>
      <c r="G143" s="100"/>
      <c r="H143" s="100"/>
      <c r="I143" s="100"/>
      <c r="J143" s="100"/>
      <c r="K143" s="100"/>
      <c r="L143" s="100"/>
      <c r="M143" s="100"/>
    </row>
  </sheetData>
  <sheetProtection algorithmName="SHA-512" hashValue="OC5XpleOZAHPfdWWHAVz7q5nb8r12i54P+whv9JzEqb90+zxNcr/0Oqt94FcaZlUQudmQdyTNMOYCevqAfc1AQ==" saltValue="DsHl3/sBphEa+CiNfOqftg==" spinCount="100000" sheet="1" objects="1" scenarios="1"/>
  <mergeCells count="2">
    <mergeCell ref="A1:I1"/>
    <mergeCell ref="A2:D2"/>
  </mergeCells>
  <dataValidations count="1">
    <dataValidation type="date" allowBlank="1" showInputMessage="1" showErrorMessage="1" sqref="B4:B15">
      <formula1>44927</formula1>
      <formula2>46753</formula2>
    </dataValidation>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Full2!$D$2:$D$3</xm:f>
          </x14:formula1>
          <xm:sqref>M4:M33 F4:I33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2"/>
  <sheetViews>
    <sheetView tabSelected="1" zoomScale="90" zoomScaleNormal="90" workbookViewId="0">
      <selection activeCell="C4" sqref="C4"/>
    </sheetView>
  </sheetViews>
  <sheetFormatPr defaultRowHeight="14.4" x14ac:dyDescent="0.3"/>
  <cols>
    <col min="2" max="6" width="16.88671875" customWidth="1"/>
    <col min="7" max="7" width="37.77734375" customWidth="1"/>
    <col min="8" max="9" width="16.88671875" customWidth="1"/>
    <col min="10" max="10" width="13.33203125" customWidth="1"/>
  </cols>
  <sheetData>
    <row r="1" spans="1:10" ht="16.2" thickBot="1" x14ac:dyDescent="0.35">
      <c r="A1" s="69" t="s">
        <v>73</v>
      </c>
      <c r="B1" s="70"/>
      <c r="C1" s="70"/>
      <c r="D1" s="70"/>
      <c r="E1" s="70"/>
      <c r="F1" s="70"/>
      <c r="G1" s="70"/>
      <c r="H1" s="70"/>
      <c r="I1" s="71"/>
      <c r="J1" s="72"/>
    </row>
    <row r="2" spans="1:10" ht="15" thickBot="1" x14ac:dyDescent="0.35">
      <c r="A2" s="72"/>
      <c r="B2" s="72"/>
      <c r="C2" s="72"/>
      <c r="D2" s="72"/>
      <c r="E2" s="72"/>
      <c r="F2" s="72"/>
      <c r="G2" s="72"/>
      <c r="H2" s="72"/>
      <c r="I2" s="72"/>
      <c r="J2" s="72"/>
    </row>
    <row r="3" spans="1:10" ht="48" customHeight="1" x14ac:dyDescent="0.3">
      <c r="A3" s="73" t="s">
        <v>47</v>
      </c>
      <c r="B3" s="74" t="s">
        <v>48</v>
      </c>
      <c r="C3" s="74" t="s">
        <v>49</v>
      </c>
      <c r="D3" s="74" t="s">
        <v>50</v>
      </c>
      <c r="E3" s="74" t="s">
        <v>51</v>
      </c>
      <c r="F3" s="74" t="s">
        <v>52</v>
      </c>
      <c r="G3" s="74" t="s">
        <v>53</v>
      </c>
      <c r="H3" s="74" t="s">
        <v>54</v>
      </c>
      <c r="I3" s="74" t="s">
        <v>55</v>
      </c>
      <c r="J3" s="75" t="s">
        <v>56</v>
      </c>
    </row>
    <row r="4" spans="1:10" x14ac:dyDescent="0.3">
      <c r="A4" s="157">
        <v>1</v>
      </c>
      <c r="B4" s="158"/>
      <c r="C4" s="159"/>
      <c r="D4" s="159"/>
      <c r="E4" s="160"/>
      <c r="F4" s="160"/>
      <c r="G4" s="160"/>
      <c r="H4" s="161"/>
      <c r="I4" s="162"/>
      <c r="J4" s="163">
        <f t="shared" ref="J4:J68" si="0">I4*H4</f>
        <v>0</v>
      </c>
    </row>
    <row r="5" spans="1:10" x14ac:dyDescent="0.3">
      <c r="A5" s="157">
        <v>2</v>
      </c>
      <c r="B5" s="158"/>
      <c r="C5" s="160"/>
      <c r="D5" s="160"/>
      <c r="E5" s="160"/>
      <c r="F5" s="160"/>
      <c r="G5" s="160"/>
      <c r="H5" s="161"/>
      <c r="I5" s="162"/>
      <c r="J5" s="163">
        <f t="shared" si="0"/>
        <v>0</v>
      </c>
    </row>
    <row r="6" spans="1:10" x14ac:dyDescent="0.3">
      <c r="A6" s="157">
        <v>3</v>
      </c>
      <c r="B6" s="158"/>
      <c r="C6" s="160"/>
      <c r="D6" s="160"/>
      <c r="E6" s="160"/>
      <c r="F6" s="160"/>
      <c r="G6" s="160"/>
      <c r="H6" s="161"/>
      <c r="I6" s="162"/>
      <c r="J6" s="163">
        <f t="shared" si="0"/>
        <v>0</v>
      </c>
    </row>
    <row r="7" spans="1:10" x14ac:dyDescent="0.3">
      <c r="A7" s="157">
        <v>4</v>
      </c>
      <c r="B7" s="158"/>
      <c r="C7" s="160"/>
      <c r="D7" s="160"/>
      <c r="E7" s="160"/>
      <c r="F7" s="160"/>
      <c r="G7" s="160"/>
      <c r="H7" s="161"/>
      <c r="I7" s="162"/>
      <c r="J7" s="163">
        <f t="shared" si="0"/>
        <v>0</v>
      </c>
    </row>
    <row r="8" spans="1:10" x14ac:dyDescent="0.3">
      <c r="A8" s="157">
        <v>5</v>
      </c>
      <c r="B8" s="158"/>
      <c r="C8" s="160"/>
      <c r="D8" s="160"/>
      <c r="E8" s="160"/>
      <c r="F8" s="160"/>
      <c r="G8" s="160"/>
      <c r="H8" s="161"/>
      <c r="I8" s="162"/>
      <c r="J8" s="163">
        <f t="shared" si="0"/>
        <v>0</v>
      </c>
    </row>
    <row r="9" spans="1:10" x14ac:dyDescent="0.3">
      <c r="A9" s="157">
        <v>6</v>
      </c>
      <c r="B9" s="158"/>
      <c r="C9" s="160"/>
      <c r="D9" s="160"/>
      <c r="E9" s="160"/>
      <c r="F9" s="160"/>
      <c r="G9" s="160"/>
      <c r="H9" s="161"/>
      <c r="I9" s="162"/>
      <c r="J9" s="163">
        <f t="shared" si="0"/>
        <v>0</v>
      </c>
    </row>
    <row r="10" spans="1:10" x14ac:dyDescent="0.3">
      <c r="A10" s="157">
        <v>7</v>
      </c>
      <c r="B10" s="158"/>
      <c r="C10" s="160"/>
      <c r="D10" s="160"/>
      <c r="E10" s="160"/>
      <c r="F10" s="160"/>
      <c r="G10" s="160"/>
      <c r="H10" s="161"/>
      <c r="I10" s="162"/>
      <c r="J10" s="163">
        <f t="shared" si="0"/>
        <v>0</v>
      </c>
    </row>
    <row r="11" spans="1:10" x14ac:dyDescent="0.3">
      <c r="A11" s="157">
        <v>8</v>
      </c>
      <c r="B11" s="158"/>
      <c r="C11" s="160"/>
      <c r="D11" s="160"/>
      <c r="E11" s="160"/>
      <c r="F11" s="160"/>
      <c r="G11" s="160"/>
      <c r="H11" s="161"/>
      <c r="I11" s="162"/>
      <c r="J11" s="163">
        <f t="shared" si="0"/>
        <v>0</v>
      </c>
    </row>
    <row r="12" spans="1:10" x14ac:dyDescent="0.3">
      <c r="A12" s="157">
        <v>9</v>
      </c>
      <c r="B12" s="158"/>
      <c r="C12" s="160"/>
      <c r="D12" s="160"/>
      <c r="E12" s="160"/>
      <c r="F12" s="160"/>
      <c r="G12" s="160"/>
      <c r="H12" s="161"/>
      <c r="I12" s="162"/>
      <c r="J12" s="163">
        <f t="shared" si="0"/>
        <v>0</v>
      </c>
    </row>
    <row r="13" spans="1:10" x14ac:dyDescent="0.3">
      <c r="A13" s="157">
        <v>10</v>
      </c>
      <c r="B13" s="158"/>
      <c r="C13" s="160"/>
      <c r="D13" s="160"/>
      <c r="E13" s="160"/>
      <c r="F13" s="160"/>
      <c r="G13" s="160"/>
      <c r="H13" s="161"/>
      <c r="I13" s="162"/>
      <c r="J13" s="163">
        <f t="shared" si="0"/>
        <v>0</v>
      </c>
    </row>
    <row r="14" spans="1:10" x14ac:dyDescent="0.3">
      <c r="A14" s="157">
        <v>11</v>
      </c>
      <c r="B14" s="158"/>
      <c r="C14" s="160"/>
      <c r="D14" s="160"/>
      <c r="E14" s="160"/>
      <c r="F14" s="160"/>
      <c r="G14" s="160"/>
      <c r="H14" s="161"/>
      <c r="I14" s="162"/>
      <c r="J14" s="163">
        <f t="shared" si="0"/>
        <v>0</v>
      </c>
    </row>
    <row r="15" spans="1:10" x14ac:dyDescent="0.3">
      <c r="A15" s="157">
        <v>12</v>
      </c>
      <c r="B15" s="158"/>
      <c r="C15" s="160"/>
      <c r="D15" s="160"/>
      <c r="E15" s="160"/>
      <c r="F15" s="160"/>
      <c r="G15" s="160"/>
      <c r="H15" s="161"/>
      <c r="I15" s="162"/>
      <c r="J15" s="163">
        <f t="shared" si="0"/>
        <v>0</v>
      </c>
    </row>
    <row r="16" spans="1:10" x14ac:dyDescent="0.3">
      <c r="A16" s="157">
        <v>13</v>
      </c>
      <c r="B16" s="158"/>
      <c r="C16" s="160"/>
      <c r="D16" s="160"/>
      <c r="E16" s="160"/>
      <c r="F16" s="160"/>
      <c r="G16" s="160"/>
      <c r="H16" s="161"/>
      <c r="I16" s="162"/>
      <c r="J16" s="163">
        <f t="shared" si="0"/>
        <v>0</v>
      </c>
    </row>
    <row r="17" spans="1:10" x14ac:dyDescent="0.3">
      <c r="A17" s="157">
        <v>14</v>
      </c>
      <c r="B17" s="158"/>
      <c r="C17" s="160"/>
      <c r="D17" s="160"/>
      <c r="E17" s="160"/>
      <c r="F17" s="160"/>
      <c r="G17" s="160"/>
      <c r="H17" s="161"/>
      <c r="I17" s="162"/>
      <c r="J17" s="163">
        <f t="shared" si="0"/>
        <v>0</v>
      </c>
    </row>
    <row r="18" spans="1:10" x14ac:dyDescent="0.3">
      <c r="A18" s="157">
        <v>15</v>
      </c>
      <c r="B18" s="158"/>
      <c r="C18" s="160"/>
      <c r="D18" s="160"/>
      <c r="E18" s="160"/>
      <c r="F18" s="160"/>
      <c r="G18" s="160"/>
      <c r="H18" s="161"/>
      <c r="I18" s="162"/>
      <c r="J18" s="163">
        <f t="shared" si="0"/>
        <v>0</v>
      </c>
    </row>
    <row r="19" spans="1:10" x14ac:dyDescent="0.3">
      <c r="A19" s="157">
        <v>16</v>
      </c>
      <c r="B19" s="158"/>
      <c r="C19" s="160"/>
      <c r="D19" s="160"/>
      <c r="E19" s="160"/>
      <c r="F19" s="160"/>
      <c r="G19" s="160"/>
      <c r="H19" s="161"/>
      <c r="I19" s="162"/>
      <c r="J19" s="163">
        <f t="shared" si="0"/>
        <v>0</v>
      </c>
    </row>
    <row r="20" spans="1:10" x14ac:dyDescent="0.3">
      <c r="A20" s="157">
        <v>17</v>
      </c>
      <c r="B20" s="158"/>
      <c r="C20" s="160"/>
      <c r="D20" s="160"/>
      <c r="E20" s="160"/>
      <c r="F20" s="160"/>
      <c r="G20" s="160"/>
      <c r="H20" s="161"/>
      <c r="I20" s="162"/>
      <c r="J20" s="163">
        <f t="shared" si="0"/>
        <v>0</v>
      </c>
    </row>
    <row r="21" spans="1:10" x14ac:dyDescent="0.3">
      <c r="A21" s="157">
        <v>18</v>
      </c>
      <c r="B21" s="158"/>
      <c r="C21" s="160"/>
      <c r="D21" s="160"/>
      <c r="E21" s="160"/>
      <c r="F21" s="160"/>
      <c r="G21" s="160"/>
      <c r="H21" s="161"/>
      <c r="I21" s="162"/>
      <c r="J21" s="163">
        <f t="shared" si="0"/>
        <v>0</v>
      </c>
    </row>
    <row r="22" spans="1:10" x14ac:dyDescent="0.3">
      <c r="A22" s="157">
        <v>19</v>
      </c>
      <c r="B22" s="158"/>
      <c r="C22" s="160"/>
      <c r="D22" s="160"/>
      <c r="E22" s="160"/>
      <c r="F22" s="160"/>
      <c r="G22" s="160"/>
      <c r="H22" s="161"/>
      <c r="I22" s="162"/>
      <c r="J22" s="163">
        <f t="shared" si="0"/>
        <v>0</v>
      </c>
    </row>
    <row r="23" spans="1:10" x14ac:dyDescent="0.3">
      <c r="A23" s="157">
        <v>20</v>
      </c>
      <c r="B23" s="158"/>
      <c r="C23" s="160"/>
      <c r="D23" s="160"/>
      <c r="E23" s="160"/>
      <c r="F23" s="160"/>
      <c r="G23" s="160"/>
      <c r="H23" s="161"/>
      <c r="I23" s="162"/>
      <c r="J23" s="163">
        <f t="shared" si="0"/>
        <v>0</v>
      </c>
    </row>
    <row r="24" spans="1:10" x14ac:dyDescent="0.3">
      <c r="A24" s="157">
        <v>21</v>
      </c>
      <c r="B24" s="158"/>
      <c r="C24" s="160"/>
      <c r="D24" s="160"/>
      <c r="E24" s="160"/>
      <c r="F24" s="160"/>
      <c r="G24" s="160"/>
      <c r="H24" s="161"/>
      <c r="I24" s="162"/>
      <c r="J24" s="163">
        <f t="shared" si="0"/>
        <v>0</v>
      </c>
    </row>
    <row r="25" spans="1:10" x14ac:dyDescent="0.3">
      <c r="A25" s="157">
        <v>22</v>
      </c>
      <c r="B25" s="158"/>
      <c r="C25" s="160"/>
      <c r="D25" s="160"/>
      <c r="E25" s="160"/>
      <c r="F25" s="160"/>
      <c r="G25" s="160"/>
      <c r="H25" s="161"/>
      <c r="I25" s="162"/>
      <c r="J25" s="163">
        <f t="shared" si="0"/>
        <v>0</v>
      </c>
    </row>
    <row r="26" spans="1:10" x14ac:dyDescent="0.3">
      <c r="A26" s="157">
        <v>23</v>
      </c>
      <c r="B26" s="158"/>
      <c r="C26" s="160"/>
      <c r="D26" s="160"/>
      <c r="E26" s="160"/>
      <c r="F26" s="160"/>
      <c r="G26" s="160"/>
      <c r="H26" s="161"/>
      <c r="I26" s="162"/>
      <c r="J26" s="163">
        <f t="shared" si="0"/>
        <v>0</v>
      </c>
    </row>
    <row r="27" spans="1:10" x14ac:dyDescent="0.3">
      <c r="A27" s="157">
        <v>24</v>
      </c>
      <c r="B27" s="158"/>
      <c r="C27" s="160"/>
      <c r="D27" s="160"/>
      <c r="E27" s="160"/>
      <c r="F27" s="160"/>
      <c r="G27" s="160"/>
      <c r="H27" s="161"/>
      <c r="I27" s="162"/>
      <c r="J27" s="163">
        <f t="shared" si="0"/>
        <v>0</v>
      </c>
    </row>
    <row r="28" spans="1:10" x14ac:dyDescent="0.3">
      <c r="A28" s="157">
        <v>25</v>
      </c>
      <c r="B28" s="158"/>
      <c r="C28" s="160"/>
      <c r="D28" s="160"/>
      <c r="E28" s="160"/>
      <c r="F28" s="160"/>
      <c r="G28" s="160"/>
      <c r="H28" s="161"/>
      <c r="I28" s="162"/>
      <c r="J28" s="163">
        <f t="shared" si="0"/>
        <v>0</v>
      </c>
    </row>
    <row r="29" spans="1:10" x14ac:dyDescent="0.3">
      <c r="A29" s="157">
        <v>26</v>
      </c>
      <c r="B29" s="158"/>
      <c r="C29" s="160"/>
      <c r="D29" s="160"/>
      <c r="E29" s="160"/>
      <c r="F29" s="160"/>
      <c r="G29" s="160"/>
      <c r="H29" s="161"/>
      <c r="I29" s="162"/>
      <c r="J29" s="163">
        <f t="shared" si="0"/>
        <v>0</v>
      </c>
    </row>
    <row r="30" spans="1:10" x14ac:dyDescent="0.3">
      <c r="A30" s="157">
        <v>27</v>
      </c>
      <c r="B30" s="158"/>
      <c r="C30" s="160"/>
      <c r="D30" s="160"/>
      <c r="E30" s="160"/>
      <c r="F30" s="160"/>
      <c r="G30" s="160"/>
      <c r="H30" s="161"/>
      <c r="I30" s="162"/>
      <c r="J30" s="163">
        <f t="shared" si="0"/>
        <v>0</v>
      </c>
    </row>
    <row r="31" spans="1:10" x14ac:dyDescent="0.3">
      <c r="A31" s="157">
        <v>28</v>
      </c>
      <c r="B31" s="158"/>
      <c r="C31" s="160"/>
      <c r="D31" s="160"/>
      <c r="E31" s="160"/>
      <c r="F31" s="160"/>
      <c r="G31" s="160"/>
      <c r="H31" s="161"/>
      <c r="I31" s="162"/>
      <c r="J31" s="163">
        <f t="shared" si="0"/>
        <v>0</v>
      </c>
    </row>
    <row r="32" spans="1:10" x14ac:dyDescent="0.3">
      <c r="A32" s="157">
        <v>29</v>
      </c>
      <c r="B32" s="158"/>
      <c r="C32" s="160"/>
      <c r="D32" s="160"/>
      <c r="E32" s="160"/>
      <c r="F32" s="160"/>
      <c r="G32" s="160"/>
      <c r="H32" s="161"/>
      <c r="I32" s="162"/>
      <c r="J32" s="163">
        <f t="shared" si="0"/>
        <v>0</v>
      </c>
    </row>
    <row r="33" spans="1:10" x14ac:dyDescent="0.3">
      <c r="A33" s="157">
        <v>30</v>
      </c>
      <c r="B33" s="158"/>
      <c r="C33" s="160"/>
      <c r="D33" s="160"/>
      <c r="E33" s="160"/>
      <c r="F33" s="160"/>
      <c r="G33" s="160"/>
      <c r="H33" s="161"/>
      <c r="I33" s="162"/>
      <c r="J33" s="163">
        <f t="shared" si="0"/>
        <v>0</v>
      </c>
    </row>
    <row r="34" spans="1:10" x14ac:dyDescent="0.3">
      <c r="A34" s="157">
        <v>31</v>
      </c>
      <c r="B34" s="158"/>
      <c r="C34" s="160"/>
      <c r="D34" s="160"/>
      <c r="E34" s="160"/>
      <c r="F34" s="160"/>
      <c r="G34" s="160"/>
      <c r="H34" s="161"/>
      <c r="I34" s="162"/>
      <c r="J34" s="163">
        <f t="shared" si="0"/>
        <v>0</v>
      </c>
    </row>
    <row r="35" spans="1:10" x14ac:dyDescent="0.3">
      <c r="A35" s="157">
        <v>32</v>
      </c>
      <c r="B35" s="158"/>
      <c r="C35" s="160"/>
      <c r="D35" s="160"/>
      <c r="E35" s="160"/>
      <c r="F35" s="160"/>
      <c r="G35" s="160"/>
      <c r="H35" s="161"/>
      <c r="I35" s="162"/>
      <c r="J35" s="163">
        <f t="shared" si="0"/>
        <v>0</v>
      </c>
    </row>
    <row r="36" spans="1:10" x14ac:dyDescent="0.3">
      <c r="A36" s="157">
        <v>33</v>
      </c>
      <c r="B36" s="158"/>
      <c r="C36" s="160"/>
      <c r="D36" s="160"/>
      <c r="E36" s="160"/>
      <c r="F36" s="160"/>
      <c r="G36" s="160"/>
      <c r="H36" s="161"/>
      <c r="I36" s="162"/>
      <c r="J36" s="163">
        <f t="shared" si="0"/>
        <v>0</v>
      </c>
    </row>
    <row r="37" spans="1:10" x14ac:dyDescent="0.3">
      <c r="A37" s="157">
        <v>34</v>
      </c>
      <c r="B37" s="158"/>
      <c r="C37" s="160"/>
      <c r="D37" s="160"/>
      <c r="E37" s="160"/>
      <c r="F37" s="160"/>
      <c r="G37" s="160"/>
      <c r="H37" s="161"/>
      <c r="I37" s="162"/>
      <c r="J37" s="163">
        <f t="shared" si="0"/>
        <v>0</v>
      </c>
    </row>
    <row r="38" spans="1:10" x14ac:dyDescent="0.3">
      <c r="A38" s="157">
        <v>35</v>
      </c>
      <c r="B38" s="158"/>
      <c r="C38" s="160"/>
      <c r="D38" s="160"/>
      <c r="E38" s="160"/>
      <c r="F38" s="160"/>
      <c r="G38" s="160"/>
      <c r="H38" s="161"/>
      <c r="I38" s="162"/>
      <c r="J38" s="163">
        <f t="shared" si="0"/>
        <v>0</v>
      </c>
    </row>
    <row r="39" spans="1:10" x14ac:dyDescent="0.3">
      <c r="A39" s="157">
        <v>36</v>
      </c>
      <c r="B39" s="158"/>
      <c r="C39" s="160"/>
      <c r="D39" s="160"/>
      <c r="E39" s="160"/>
      <c r="F39" s="160"/>
      <c r="G39" s="160"/>
      <c r="H39" s="161"/>
      <c r="I39" s="162"/>
      <c r="J39" s="163">
        <f t="shared" si="0"/>
        <v>0</v>
      </c>
    </row>
    <row r="40" spans="1:10" x14ac:dyDescent="0.3">
      <c r="A40" s="157">
        <v>37</v>
      </c>
      <c r="B40" s="158"/>
      <c r="C40" s="160"/>
      <c r="D40" s="160"/>
      <c r="E40" s="160"/>
      <c r="F40" s="160"/>
      <c r="G40" s="160"/>
      <c r="H40" s="161"/>
      <c r="I40" s="162"/>
      <c r="J40" s="163">
        <f t="shared" si="0"/>
        <v>0</v>
      </c>
    </row>
    <row r="41" spans="1:10" x14ac:dyDescent="0.3">
      <c r="A41" s="157">
        <v>38</v>
      </c>
      <c r="B41" s="158"/>
      <c r="C41" s="160"/>
      <c r="D41" s="160"/>
      <c r="E41" s="160"/>
      <c r="F41" s="160"/>
      <c r="G41" s="160"/>
      <c r="H41" s="161"/>
      <c r="I41" s="162"/>
      <c r="J41" s="163">
        <f t="shared" si="0"/>
        <v>0</v>
      </c>
    </row>
    <row r="42" spans="1:10" x14ac:dyDescent="0.3">
      <c r="A42" s="157">
        <v>39</v>
      </c>
      <c r="B42" s="158"/>
      <c r="C42" s="160"/>
      <c r="D42" s="160"/>
      <c r="E42" s="160"/>
      <c r="F42" s="160"/>
      <c r="G42" s="160"/>
      <c r="H42" s="161"/>
      <c r="I42" s="162"/>
      <c r="J42" s="163">
        <f t="shared" si="0"/>
        <v>0</v>
      </c>
    </row>
    <row r="43" spans="1:10" x14ac:dyDescent="0.3">
      <c r="A43" s="157">
        <v>40</v>
      </c>
      <c r="B43" s="158"/>
      <c r="C43" s="160"/>
      <c r="D43" s="160"/>
      <c r="E43" s="160"/>
      <c r="F43" s="160"/>
      <c r="G43" s="160"/>
      <c r="H43" s="161"/>
      <c r="I43" s="162"/>
      <c r="J43" s="163">
        <f t="shared" si="0"/>
        <v>0</v>
      </c>
    </row>
    <row r="44" spans="1:10" x14ac:dyDescent="0.3">
      <c r="A44" s="157">
        <v>41</v>
      </c>
      <c r="B44" s="158"/>
      <c r="C44" s="160"/>
      <c r="D44" s="160"/>
      <c r="E44" s="160"/>
      <c r="F44" s="160"/>
      <c r="G44" s="160"/>
      <c r="H44" s="161"/>
      <c r="I44" s="162"/>
      <c r="J44" s="163">
        <f t="shared" si="0"/>
        <v>0</v>
      </c>
    </row>
    <row r="45" spans="1:10" x14ac:dyDescent="0.3">
      <c r="A45" s="157">
        <v>42</v>
      </c>
      <c r="B45" s="158"/>
      <c r="C45" s="160"/>
      <c r="D45" s="160"/>
      <c r="E45" s="160"/>
      <c r="F45" s="160"/>
      <c r="G45" s="160"/>
      <c r="H45" s="161"/>
      <c r="I45" s="162"/>
      <c r="J45" s="163">
        <f t="shared" si="0"/>
        <v>0</v>
      </c>
    </row>
    <row r="46" spans="1:10" x14ac:dyDescent="0.3">
      <c r="A46" s="157">
        <v>43</v>
      </c>
      <c r="B46" s="158"/>
      <c r="C46" s="160"/>
      <c r="D46" s="160"/>
      <c r="E46" s="160"/>
      <c r="F46" s="160"/>
      <c r="G46" s="160"/>
      <c r="H46" s="161"/>
      <c r="I46" s="162"/>
      <c r="J46" s="163">
        <f t="shared" si="0"/>
        <v>0</v>
      </c>
    </row>
    <row r="47" spans="1:10" x14ac:dyDescent="0.3">
      <c r="A47" s="157">
        <v>44</v>
      </c>
      <c r="B47" s="158"/>
      <c r="C47" s="160"/>
      <c r="D47" s="160"/>
      <c r="E47" s="160"/>
      <c r="F47" s="160"/>
      <c r="G47" s="160"/>
      <c r="H47" s="161"/>
      <c r="I47" s="162"/>
      <c r="J47" s="163">
        <f t="shared" si="0"/>
        <v>0</v>
      </c>
    </row>
    <row r="48" spans="1:10" x14ac:dyDescent="0.3">
      <c r="A48" s="157">
        <v>45</v>
      </c>
      <c r="B48" s="158"/>
      <c r="C48" s="160"/>
      <c r="D48" s="160"/>
      <c r="E48" s="160"/>
      <c r="F48" s="160"/>
      <c r="G48" s="160"/>
      <c r="H48" s="161"/>
      <c r="I48" s="162"/>
      <c r="J48" s="163">
        <f t="shared" si="0"/>
        <v>0</v>
      </c>
    </row>
    <row r="49" spans="1:10" x14ac:dyDescent="0.3">
      <c r="A49" s="157">
        <v>46</v>
      </c>
      <c r="B49" s="158"/>
      <c r="C49" s="160"/>
      <c r="D49" s="160"/>
      <c r="E49" s="160"/>
      <c r="F49" s="160"/>
      <c r="G49" s="160"/>
      <c r="H49" s="161"/>
      <c r="I49" s="162"/>
      <c r="J49" s="163">
        <f t="shared" si="0"/>
        <v>0</v>
      </c>
    </row>
    <row r="50" spans="1:10" x14ac:dyDescent="0.3">
      <c r="A50" s="157">
        <v>47</v>
      </c>
      <c r="B50" s="158"/>
      <c r="C50" s="160"/>
      <c r="D50" s="160"/>
      <c r="E50" s="160"/>
      <c r="F50" s="160"/>
      <c r="G50" s="160"/>
      <c r="H50" s="161"/>
      <c r="I50" s="162"/>
      <c r="J50" s="163">
        <f t="shared" si="0"/>
        <v>0</v>
      </c>
    </row>
    <row r="51" spans="1:10" x14ac:dyDescent="0.3">
      <c r="A51" s="157">
        <v>48</v>
      </c>
      <c r="B51" s="158"/>
      <c r="C51" s="160"/>
      <c r="D51" s="160"/>
      <c r="E51" s="160"/>
      <c r="F51" s="160"/>
      <c r="G51" s="160"/>
      <c r="H51" s="161"/>
      <c r="I51" s="162"/>
      <c r="J51" s="163">
        <f t="shared" si="0"/>
        <v>0</v>
      </c>
    </row>
    <row r="52" spans="1:10" x14ac:dyDescent="0.3">
      <c r="A52" s="157">
        <v>49</v>
      </c>
      <c r="B52" s="158"/>
      <c r="C52" s="160"/>
      <c r="D52" s="160"/>
      <c r="E52" s="160"/>
      <c r="F52" s="160"/>
      <c r="G52" s="160"/>
      <c r="H52" s="161"/>
      <c r="I52" s="162"/>
      <c r="J52" s="163">
        <f t="shared" si="0"/>
        <v>0</v>
      </c>
    </row>
    <row r="53" spans="1:10" x14ac:dyDescent="0.3">
      <c r="A53" s="157">
        <v>50</v>
      </c>
      <c r="B53" s="158"/>
      <c r="C53" s="160"/>
      <c r="D53" s="160"/>
      <c r="E53" s="160"/>
      <c r="F53" s="160"/>
      <c r="G53" s="160"/>
      <c r="H53" s="161"/>
      <c r="I53" s="162"/>
      <c r="J53" s="163">
        <f t="shared" si="0"/>
        <v>0</v>
      </c>
    </row>
    <row r="54" spans="1:10" x14ac:dyDescent="0.3">
      <c r="A54" s="157">
        <v>51</v>
      </c>
      <c r="B54" s="158"/>
      <c r="C54" s="160"/>
      <c r="D54" s="160"/>
      <c r="E54" s="160"/>
      <c r="F54" s="160"/>
      <c r="G54" s="160"/>
      <c r="H54" s="161"/>
      <c r="I54" s="162"/>
      <c r="J54" s="163">
        <f t="shared" si="0"/>
        <v>0</v>
      </c>
    </row>
    <row r="55" spans="1:10" x14ac:dyDescent="0.3">
      <c r="A55" s="157">
        <v>52</v>
      </c>
      <c r="B55" s="158"/>
      <c r="C55" s="160"/>
      <c r="D55" s="160"/>
      <c r="E55" s="160"/>
      <c r="F55" s="160"/>
      <c r="G55" s="160"/>
      <c r="H55" s="161"/>
      <c r="I55" s="162"/>
      <c r="J55" s="163">
        <f t="shared" si="0"/>
        <v>0</v>
      </c>
    </row>
    <row r="56" spans="1:10" x14ac:dyDescent="0.3">
      <c r="A56" s="157">
        <v>53</v>
      </c>
      <c r="B56" s="158"/>
      <c r="C56" s="160"/>
      <c r="D56" s="160"/>
      <c r="E56" s="160"/>
      <c r="F56" s="160"/>
      <c r="G56" s="160"/>
      <c r="H56" s="161"/>
      <c r="I56" s="162"/>
      <c r="J56" s="163">
        <f t="shared" si="0"/>
        <v>0</v>
      </c>
    </row>
    <row r="57" spans="1:10" x14ac:dyDescent="0.3">
      <c r="A57" s="157">
        <v>54</v>
      </c>
      <c r="B57" s="158"/>
      <c r="C57" s="160"/>
      <c r="D57" s="160"/>
      <c r="E57" s="160"/>
      <c r="F57" s="160"/>
      <c r="G57" s="160"/>
      <c r="H57" s="161"/>
      <c r="I57" s="162"/>
      <c r="J57" s="163">
        <f t="shared" si="0"/>
        <v>0</v>
      </c>
    </row>
    <row r="58" spans="1:10" x14ac:dyDescent="0.3">
      <c r="A58" s="157">
        <v>55</v>
      </c>
      <c r="B58" s="158"/>
      <c r="C58" s="160"/>
      <c r="D58" s="160"/>
      <c r="E58" s="160"/>
      <c r="F58" s="160"/>
      <c r="G58" s="160"/>
      <c r="H58" s="161"/>
      <c r="I58" s="162"/>
      <c r="J58" s="163">
        <f t="shared" si="0"/>
        <v>0</v>
      </c>
    </row>
    <row r="59" spans="1:10" x14ac:dyDescent="0.3">
      <c r="A59" s="157">
        <v>56</v>
      </c>
      <c r="B59" s="158"/>
      <c r="C59" s="160"/>
      <c r="D59" s="160"/>
      <c r="E59" s="160"/>
      <c r="F59" s="160"/>
      <c r="G59" s="160"/>
      <c r="H59" s="161"/>
      <c r="I59" s="162"/>
      <c r="J59" s="163">
        <f t="shared" si="0"/>
        <v>0</v>
      </c>
    </row>
    <row r="60" spans="1:10" x14ac:dyDescent="0.3">
      <c r="A60" s="157">
        <v>57</v>
      </c>
      <c r="B60" s="158"/>
      <c r="C60" s="160"/>
      <c r="D60" s="160"/>
      <c r="E60" s="160"/>
      <c r="F60" s="160"/>
      <c r="G60" s="160"/>
      <c r="H60" s="161"/>
      <c r="I60" s="162"/>
      <c r="J60" s="163">
        <f t="shared" si="0"/>
        <v>0</v>
      </c>
    </row>
    <row r="61" spans="1:10" x14ac:dyDescent="0.3">
      <c r="A61" s="157">
        <v>58</v>
      </c>
      <c r="B61" s="158"/>
      <c r="C61" s="160"/>
      <c r="D61" s="160"/>
      <c r="E61" s="160"/>
      <c r="F61" s="160"/>
      <c r="G61" s="160"/>
      <c r="H61" s="161"/>
      <c r="I61" s="162"/>
      <c r="J61" s="163">
        <f t="shared" si="0"/>
        <v>0</v>
      </c>
    </row>
    <row r="62" spans="1:10" x14ac:dyDescent="0.3">
      <c r="A62" s="157">
        <v>59</v>
      </c>
      <c r="B62" s="158"/>
      <c r="C62" s="160"/>
      <c r="D62" s="160"/>
      <c r="E62" s="160"/>
      <c r="F62" s="160"/>
      <c r="G62" s="160"/>
      <c r="H62" s="161"/>
      <c r="I62" s="162"/>
      <c r="J62" s="163">
        <f t="shared" si="0"/>
        <v>0</v>
      </c>
    </row>
    <row r="63" spans="1:10" x14ac:dyDescent="0.3">
      <c r="A63" s="157">
        <v>60</v>
      </c>
      <c r="B63" s="158"/>
      <c r="C63" s="160"/>
      <c r="D63" s="160"/>
      <c r="E63" s="160"/>
      <c r="F63" s="160"/>
      <c r="G63" s="160"/>
      <c r="H63" s="161"/>
      <c r="I63" s="162"/>
      <c r="J63" s="163">
        <f t="shared" si="0"/>
        <v>0</v>
      </c>
    </row>
    <row r="64" spans="1:10" x14ac:dyDescent="0.3">
      <c r="A64" s="157">
        <v>61</v>
      </c>
      <c r="B64" s="158"/>
      <c r="C64" s="160"/>
      <c r="D64" s="160"/>
      <c r="E64" s="160"/>
      <c r="F64" s="160"/>
      <c r="G64" s="160"/>
      <c r="H64" s="161"/>
      <c r="I64" s="162"/>
      <c r="J64" s="163">
        <f t="shared" si="0"/>
        <v>0</v>
      </c>
    </row>
    <row r="65" spans="1:10" x14ac:dyDescent="0.3">
      <c r="A65" s="157">
        <v>62</v>
      </c>
      <c r="B65" s="158"/>
      <c r="C65" s="160"/>
      <c r="D65" s="160"/>
      <c r="E65" s="160"/>
      <c r="F65" s="160"/>
      <c r="G65" s="160"/>
      <c r="H65" s="161"/>
      <c r="I65" s="162"/>
      <c r="J65" s="163">
        <f t="shared" si="0"/>
        <v>0</v>
      </c>
    </row>
    <row r="66" spans="1:10" x14ac:dyDescent="0.3">
      <c r="A66" s="157">
        <v>63</v>
      </c>
      <c r="B66" s="158"/>
      <c r="C66" s="160"/>
      <c r="D66" s="160"/>
      <c r="E66" s="160"/>
      <c r="F66" s="160"/>
      <c r="G66" s="160"/>
      <c r="H66" s="161"/>
      <c r="I66" s="162"/>
      <c r="J66" s="163">
        <f t="shared" si="0"/>
        <v>0</v>
      </c>
    </row>
    <row r="67" spans="1:10" x14ac:dyDescent="0.3">
      <c r="A67" s="157">
        <v>64</v>
      </c>
      <c r="B67" s="158"/>
      <c r="C67" s="160"/>
      <c r="D67" s="160"/>
      <c r="E67" s="160"/>
      <c r="F67" s="160"/>
      <c r="G67" s="160"/>
      <c r="H67" s="161"/>
      <c r="I67" s="162"/>
      <c r="J67" s="163">
        <f t="shared" si="0"/>
        <v>0</v>
      </c>
    </row>
    <row r="68" spans="1:10" x14ac:dyDescent="0.3">
      <c r="A68" s="157">
        <v>65</v>
      </c>
      <c r="B68" s="158"/>
      <c r="C68" s="160"/>
      <c r="D68" s="160"/>
      <c r="E68" s="160"/>
      <c r="F68" s="160"/>
      <c r="G68" s="160"/>
      <c r="H68" s="161"/>
      <c r="I68" s="162"/>
      <c r="J68" s="163">
        <f t="shared" si="0"/>
        <v>0</v>
      </c>
    </row>
    <row r="69" spans="1:10" x14ac:dyDescent="0.3">
      <c r="A69" s="157">
        <v>66</v>
      </c>
      <c r="B69" s="158"/>
      <c r="C69" s="160"/>
      <c r="D69" s="160"/>
      <c r="E69" s="160"/>
      <c r="F69" s="160"/>
      <c r="G69" s="160"/>
      <c r="H69" s="161"/>
      <c r="I69" s="162"/>
      <c r="J69" s="163">
        <f t="shared" ref="J69:J100" si="1">I69*H69</f>
        <v>0</v>
      </c>
    </row>
    <row r="70" spans="1:10" x14ac:dyDescent="0.3">
      <c r="A70" s="157">
        <v>67</v>
      </c>
      <c r="B70" s="158"/>
      <c r="C70" s="160"/>
      <c r="D70" s="160"/>
      <c r="E70" s="160"/>
      <c r="F70" s="160"/>
      <c r="G70" s="160"/>
      <c r="H70" s="161"/>
      <c r="I70" s="162"/>
      <c r="J70" s="163">
        <f t="shared" si="1"/>
        <v>0</v>
      </c>
    </row>
    <row r="71" spans="1:10" x14ac:dyDescent="0.3">
      <c r="A71" s="157">
        <v>68</v>
      </c>
      <c r="B71" s="158"/>
      <c r="C71" s="160"/>
      <c r="D71" s="160"/>
      <c r="E71" s="160"/>
      <c r="F71" s="160"/>
      <c r="G71" s="160"/>
      <c r="H71" s="161"/>
      <c r="I71" s="162"/>
      <c r="J71" s="163">
        <f t="shared" si="1"/>
        <v>0</v>
      </c>
    </row>
    <row r="72" spans="1:10" x14ac:dyDescent="0.3">
      <c r="A72" s="157">
        <v>69</v>
      </c>
      <c r="B72" s="158"/>
      <c r="C72" s="160"/>
      <c r="D72" s="160"/>
      <c r="E72" s="160"/>
      <c r="F72" s="160"/>
      <c r="G72" s="160"/>
      <c r="H72" s="161"/>
      <c r="I72" s="162"/>
      <c r="J72" s="163">
        <f t="shared" si="1"/>
        <v>0</v>
      </c>
    </row>
    <row r="73" spans="1:10" x14ac:dyDescent="0.3">
      <c r="A73" s="157">
        <v>70</v>
      </c>
      <c r="B73" s="158"/>
      <c r="C73" s="160"/>
      <c r="D73" s="160"/>
      <c r="E73" s="160"/>
      <c r="F73" s="160"/>
      <c r="G73" s="160"/>
      <c r="H73" s="161"/>
      <c r="I73" s="162"/>
      <c r="J73" s="163">
        <f t="shared" si="1"/>
        <v>0</v>
      </c>
    </row>
    <row r="74" spans="1:10" x14ac:dyDescent="0.3">
      <c r="A74" s="157">
        <v>71</v>
      </c>
      <c r="B74" s="158"/>
      <c r="C74" s="160"/>
      <c r="D74" s="160"/>
      <c r="E74" s="160"/>
      <c r="F74" s="160"/>
      <c r="G74" s="160"/>
      <c r="H74" s="161"/>
      <c r="I74" s="162"/>
      <c r="J74" s="163">
        <f t="shared" si="1"/>
        <v>0</v>
      </c>
    </row>
    <row r="75" spans="1:10" x14ac:dyDescent="0.3">
      <c r="A75" s="157">
        <v>72</v>
      </c>
      <c r="B75" s="158"/>
      <c r="C75" s="160"/>
      <c r="D75" s="160"/>
      <c r="E75" s="160"/>
      <c r="F75" s="160"/>
      <c r="G75" s="160"/>
      <c r="H75" s="161"/>
      <c r="I75" s="162"/>
      <c r="J75" s="163">
        <f t="shared" si="1"/>
        <v>0</v>
      </c>
    </row>
    <row r="76" spans="1:10" x14ac:dyDescent="0.3">
      <c r="A76" s="157">
        <v>73</v>
      </c>
      <c r="B76" s="158"/>
      <c r="C76" s="160"/>
      <c r="D76" s="160"/>
      <c r="E76" s="160"/>
      <c r="F76" s="160"/>
      <c r="G76" s="160"/>
      <c r="H76" s="161"/>
      <c r="I76" s="162"/>
      <c r="J76" s="163">
        <f t="shared" si="1"/>
        <v>0</v>
      </c>
    </row>
    <row r="77" spans="1:10" x14ac:dyDescent="0.3">
      <c r="A77" s="157">
        <v>74</v>
      </c>
      <c r="B77" s="158"/>
      <c r="C77" s="160"/>
      <c r="D77" s="160"/>
      <c r="E77" s="160"/>
      <c r="F77" s="160"/>
      <c r="G77" s="160"/>
      <c r="H77" s="161"/>
      <c r="I77" s="162"/>
      <c r="J77" s="163">
        <f t="shared" si="1"/>
        <v>0</v>
      </c>
    </row>
    <row r="78" spans="1:10" x14ac:dyDescent="0.3">
      <c r="A78" s="157">
        <v>75</v>
      </c>
      <c r="B78" s="158"/>
      <c r="C78" s="160"/>
      <c r="D78" s="160"/>
      <c r="E78" s="160"/>
      <c r="F78" s="160"/>
      <c r="G78" s="160"/>
      <c r="H78" s="161"/>
      <c r="I78" s="162"/>
      <c r="J78" s="163">
        <f t="shared" si="1"/>
        <v>0</v>
      </c>
    </row>
    <row r="79" spans="1:10" x14ac:dyDescent="0.3">
      <c r="A79" s="157">
        <v>76</v>
      </c>
      <c r="B79" s="158"/>
      <c r="C79" s="160"/>
      <c r="D79" s="160"/>
      <c r="E79" s="160"/>
      <c r="F79" s="160"/>
      <c r="G79" s="160"/>
      <c r="H79" s="161"/>
      <c r="I79" s="162"/>
      <c r="J79" s="163">
        <f t="shared" si="1"/>
        <v>0</v>
      </c>
    </row>
    <row r="80" spans="1:10" x14ac:dyDescent="0.3">
      <c r="A80" s="157">
        <v>77</v>
      </c>
      <c r="B80" s="158"/>
      <c r="C80" s="160"/>
      <c r="D80" s="160"/>
      <c r="E80" s="160"/>
      <c r="F80" s="160"/>
      <c r="G80" s="160"/>
      <c r="H80" s="161"/>
      <c r="I80" s="162"/>
      <c r="J80" s="163">
        <f t="shared" si="1"/>
        <v>0</v>
      </c>
    </row>
    <row r="81" spans="1:10" x14ac:dyDescent="0.3">
      <c r="A81" s="157">
        <v>78</v>
      </c>
      <c r="B81" s="158"/>
      <c r="C81" s="160"/>
      <c r="D81" s="160"/>
      <c r="E81" s="160"/>
      <c r="F81" s="160"/>
      <c r="G81" s="160"/>
      <c r="H81" s="161"/>
      <c r="I81" s="162"/>
      <c r="J81" s="163">
        <f t="shared" si="1"/>
        <v>0</v>
      </c>
    </row>
    <row r="82" spans="1:10" x14ac:dyDescent="0.3">
      <c r="A82" s="157">
        <v>79</v>
      </c>
      <c r="B82" s="158"/>
      <c r="C82" s="160"/>
      <c r="D82" s="160"/>
      <c r="E82" s="160"/>
      <c r="F82" s="160"/>
      <c r="G82" s="160"/>
      <c r="H82" s="161"/>
      <c r="I82" s="162"/>
      <c r="J82" s="163">
        <f t="shared" si="1"/>
        <v>0</v>
      </c>
    </row>
    <row r="83" spans="1:10" x14ac:dyDescent="0.3">
      <c r="A83" s="157">
        <v>80</v>
      </c>
      <c r="B83" s="158"/>
      <c r="C83" s="160"/>
      <c r="D83" s="160"/>
      <c r="E83" s="160"/>
      <c r="F83" s="160"/>
      <c r="G83" s="160"/>
      <c r="H83" s="161"/>
      <c r="I83" s="162"/>
      <c r="J83" s="163">
        <f t="shared" si="1"/>
        <v>0</v>
      </c>
    </row>
    <row r="84" spans="1:10" x14ac:dyDescent="0.3">
      <c r="A84" s="157">
        <v>81</v>
      </c>
      <c r="B84" s="158"/>
      <c r="C84" s="160"/>
      <c r="D84" s="160"/>
      <c r="E84" s="160"/>
      <c r="F84" s="160"/>
      <c r="G84" s="160"/>
      <c r="H84" s="161"/>
      <c r="I84" s="162"/>
      <c r="J84" s="163">
        <f t="shared" si="1"/>
        <v>0</v>
      </c>
    </row>
    <row r="85" spans="1:10" x14ac:dyDescent="0.3">
      <c r="A85" s="157">
        <v>82</v>
      </c>
      <c r="B85" s="158"/>
      <c r="C85" s="160"/>
      <c r="D85" s="160"/>
      <c r="E85" s="160"/>
      <c r="F85" s="160"/>
      <c r="G85" s="160"/>
      <c r="H85" s="161"/>
      <c r="I85" s="162"/>
      <c r="J85" s="163">
        <f t="shared" si="1"/>
        <v>0</v>
      </c>
    </row>
    <row r="86" spans="1:10" x14ac:dyDescent="0.3">
      <c r="A86" s="157">
        <v>83</v>
      </c>
      <c r="B86" s="158"/>
      <c r="C86" s="160"/>
      <c r="D86" s="160"/>
      <c r="E86" s="160"/>
      <c r="F86" s="160"/>
      <c r="G86" s="160"/>
      <c r="H86" s="161"/>
      <c r="I86" s="162"/>
      <c r="J86" s="163">
        <f t="shared" si="1"/>
        <v>0</v>
      </c>
    </row>
    <row r="87" spans="1:10" x14ac:dyDescent="0.3">
      <c r="A87" s="157">
        <v>84</v>
      </c>
      <c r="B87" s="158"/>
      <c r="C87" s="160"/>
      <c r="D87" s="160"/>
      <c r="E87" s="160"/>
      <c r="F87" s="160"/>
      <c r="G87" s="160"/>
      <c r="H87" s="161"/>
      <c r="I87" s="162"/>
      <c r="J87" s="163">
        <f t="shared" si="1"/>
        <v>0</v>
      </c>
    </row>
    <row r="88" spans="1:10" x14ac:dyDescent="0.3">
      <c r="A88" s="157">
        <v>85</v>
      </c>
      <c r="B88" s="158"/>
      <c r="C88" s="160"/>
      <c r="D88" s="160"/>
      <c r="E88" s="160"/>
      <c r="F88" s="160"/>
      <c r="G88" s="160"/>
      <c r="H88" s="161"/>
      <c r="I88" s="162"/>
      <c r="J88" s="163">
        <f t="shared" si="1"/>
        <v>0</v>
      </c>
    </row>
    <row r="89" spans="1:10" x14ac:dyDescent="0.3">
      <c r="A89" s="157">
        <v>86</v>
      </c>
      <c r="B89" s="158"/>
      <c r="C89" s="160"/>
      <c r="D89" s="160"/>
      <c r="E89" s="160"/>
      <c r="F89" s="160"/>
      <c r="G89" s="160"/>
      <c r="H89" s="161"/>
      <c r="I89" s="162"/>
      <c r="J89" s="163">
        <f t="shared" si="1"/>
        <v>0</v>
      </c>
    </row>
    <row r="90" spans="1:10" x14ac:dyDescent="0.3">
      <c r="A90" s="157">
        <v>87</v>
      </c>
      <c r="B90" s="158"/>
      <c r="C90" s="160"/>
      <c r="D90" s="160"/>
      <c r="E90" s="160"/>
      <c r="F90" s="160"/>
      <c r="G90" s="160"/>
      <c r="H90" s="161"/>
      <c r="I90" s="162"/>
      <c r="J90" s="163">
        <f t="shared" si="1"/>
        <v>0</v>
      </c>
    </row>
    <row r="91" spans="1:10" x14ac:dyDescent="0.3">
      <c r="A91" s="157">
        <v>88</v>
      </c>
      <c r="B91" s="158"/>
      <c r="C91" s="160"/>
      <c r="D91" s="160"/>
      <c r="E91" s="160"/>
      <c r="F91" s="160"/>
      <c r="G91" s="160"/>
      <c r="H91" s="161"/>
      <c r="I91" s="162"/>
      <c r="J91" s="163">
        <f t="shared" si="1"/>
        <v>0</v>
      </c>
    </row>
    <row r="92" spans="1:10" x14ac:dyDescent="0.3">
      <c r="A92" s="157">
        <v>89</v>
      </c>
      <c r="B92" s="158"/>
      <c r="C92" s="160"/>
      <c r="D92" s="160"/>
      <c r="E92" s="160"/>
      <c r="F92" s="160"/>
      <c r="G92" s="160"/>
      <c r="H92" s="161"/>
      <c r="I92" s="162"/>
      <c r="J92" s="163">
        <f t="shared" si="1"/>
        <v>0</v>
      </c>
    </row>
    <row r="93" spans="1:10" x14ac:dyDescent="0.3">
      <c r="A93" s="157">
        <v>90</v>
      </c>
      <c r="B93" s="158"/>
      <c r="C93" s="160"/>
      <c r="D93" s="160"/>
      <c r="E93" s="160"/>
      <c r="F93" s="160"/>
      <c r="G93" s="160"/>
      <c r="H93" s="161"/>
      <c r="I93" s="162"/>
      <c r="J93" s="163">
        <f t="shared" si="1"/>
        <v>0</v>
      </c>
    </row>
    <row r="94" spans="1:10" x14ac:dyDescent="0.3">
      <c r="A94" s="157">
        <v>91</v>
      </c>
      <c r="B94" s="158"/>
      <c r="C94" s="160"/>
      <c r="D94" s="160"/>
      <c r="E94" s="160"/>
      <c r="F94" s="160"/>
      <c r="G94" s="160"/>
      <c r="H94" s="161"/>
      <c r="I94" s="162"/>
      <c r="J94" s="163">
        <f t="shared" si="1"/>
        <v>0</v>
      </c>
    </row>
    <row r="95" spans="1:10" x14ac:dyDescent="0.3">
      <c r="A95" s="157">
        <v>92</v>
      </c>
      <c r="B95" s="158"/>
      <c r="C95" s="160"/>
      <c r="D95" s="160"/>
      <c r="E95" s="160"/>
      <c r="F95" s="160"/>
      <c r="G95" s="160"/>
      <c r="H95" s="161"/>
      <c r="I95" s="162"/>
      <c r="J95" s="163">
        <f t="shared" si="1"/>
        <v>0</v>
      </c>
    </row>
    <row r="96" spans="1:10" x14ac:dyDescent="0.3">
      <c r="A96" s="157">
        <v>93</v>
      </c>
      <c r="B96" s="158"/>
      <c r="C96" s="160"/>
      <c r="D96" s="160"/>
      <c r="E96" s="160"/>
      <c r="F96" s="160"/>
      <c r="G96" s="160"/>
      <c r="H96" s="161"/>
      <c r="I96" s="162"/>
      <c r="J96" s="163">
        <f t="shared" si="1"/>
        <v>0</v>
      </c>
    </row>
    <row r="97" spans="1:10" x14ac:dyDescent="0.3">
      <c r="A97" s="157">
        <v>94</v>
      </c>
      <c r="B97" s="158"/>
      <c r="C97" s="160"/>
      <c r="D97" s="160"/>
      <c r="E97" s="160"/>
      <c r="F97" s="160"/>
      <c r="G97" s="160"/>
      <c r="H97" s="161"/>
      <c r="I97" s="162"/>
      <c r="J97" s="163">
        <f t="shared" si="1"/>
        <v>0</v>
      </c>
    </row>
    <row r="98" spans="1:10" x14ac:dyDescent="0.3">
      <c r="A98" s="157">
        <v>95</v>
      </c>
      <c r="B98" s="158"/>
      <c r="C98" s="160"/>
      <c r="D98" s="160"/>
      <c r="E98" s="160"/>
      <c r="F98" s="160"/>
      <c r="G98" s="160"/>
      <c r="H98" s="161"/>
      <c r="I98" s="162"/>
      <c r="J98" s="163">
        <f t="shared" si="1"/>
        <v>0</v>
      </c>
    </row>
    <row r="99" spans="1:10" x14ac:dyDescent="0.3">
      <c r="A99" s="157">
        <v>96</v>
      </c>
      <c r="B99" s="158"/>
      <c r="C99" s="160"/>
      <c r="D99" s="160"/>
      <c r="E99" s="160"/>
      <c r="F99" s="160"/>
      <c r="G99" s="160"/>
      <c r="H99" s="161"/>
      <c r="I99" s="162"/>
      <c r="J99" s="163">
        <f t="shared" si="1"/>
        <v>0</v>
      </c>
    </row>
    <row r="100" spans="1:10" x14ac:dyDescent="0.3">
      <c r="A100" s="157">
        <v>97</v>
      </c>
      <c r="B100" s="158"/>
      <c r="C100" s="160"/>
      <c r="D100" s="160"/>
      <c r="E100" s="160"/>
      <c r="F100" s="160"/>
      <c r="G100" s="160"/>
      <c r="H100" s="161"/>
      <c r="I100" s="162"/>
      <c r="J100" s="163">
        <f t="shared" si="1"/>
        <v>0</v>
      </c>
    </row>
    <row r="101" spans="1:10" x14ac:dyDescent="0.3">
      <c r="A101" s="157">
        <v>98</v>
      </c>
      <c r="B101" s="158"/>
      <c r="C101" s="160"/>
      <c r="D101" s="160"/>
      <c r="E101" s="160"/>
      <c r="F101" s="160"/>
      <c r="G101" s="160"/>
      <c r="H101" s="161"/>
      <c r="I101" s="162"/>
      <c r="J101" s="163">
        <f t="shared" ref="J101:J119" si="2">I101*H101</f>
        <v>0</v>
      </c>
    </row>
    <row r="102" spans="1:10" x14ac:dyDescent="0.3">
      <c r="A102" s="157">
        <v>99</v>
      </c>
      <c r="B102" s="158"/>
      <c r="C102" s="160"/>
      <c r="D102" s="160"/>
      <c r="E102" s="160"/>
      <c r="F102" s="160"/>
      <c r="G102" s="160"/>
      <c r="H102" s="161"/>
      <c r="I102" s="162"/>
      <c r="J102" s="163">
        <f t="shared" si="2"/>
        <v>0</v>
      </c>
    </row>
    <row r="103" spans="1:10" x14ac:dyDescent="0.3">
      <c r="A103" s="157">
        <v>100</v>
      </c>
      <c r="B103" s="158"/>
      <c r="C103" s="160"/>
      <c r="D103" s="160"/>
      <c r="E103" s="160"/>
      <c r="F103" s="160"/>
      <c r="G103" s="160"/>
      <c r="H103" s="161"/>
      <c r="I103" s="162"/>
      <c r="J103" s="163">
        <f t="shared" si="2"/>
        <v>0</v>
      </c>
    </row>
    <row r="104" spans="1:10" x14ac:dyDescent="0.3">
      <c r="A104" s="157">
        <v>101</v>
      </c>
      <c r="B104" s="158"/>
      <c r="C104" s="160"/>
      <c r="D104" s="160"/>
      <c r="E104" s="160"/>
      <c r="F104" s="160"/>
      <c r="G104" s="160"/>
      <c r="H104" s="161"/>
      <c r="I104" s="162"/>
      <c r="J104" s="163">
        <f t="shared" si="2"/>
        <v>0</v>
      </c>
    </row>
    <row r="105" spans="1:10" x14ac:dyDescent="0.3">
      <c r="A105" s="157">
        <v>102</v>
      </c>
      <c r="B105" s="158"/>
      <c r="C105" s="160"/>
      <c r="D105" s="160"/>
      <c r="E105" s="160"/>
      <c r="F105" s="160"/>
      <c r="G105" s="160"/>
      <c r="H105" s="161"/>
      <c r="I105" s="162"/>
      <c r="J105" s="163">
        <f t="shared" si="2"/>
        <v>0</v>
      </c>
    </row>
    <row r="106" spans="1:10" x14ac:dyDescent="0.3">
      <c r="A106" s="157">
        <v>103</v>
      </c>
      <c r="B106" s="158"/>
      <c r="C106" s="160"/>
      <c r="D106" s="160"/>
      <c r="E106" s="160"/>
      <c r="F106" s="160"/>
      <c r="G106" s="160"/>
      <c r="H106" s="161"/>
      <c r="I106" s="162"/>
      <c r="J106" s="163">
        <f t="shared" si="2"/>
        <v>0</v>
      </c>
    </row>
    <row r="107" spans="1:10" x14ac:dyDescent="0.3">
      <c r="A107" s="157">
        <v>104</v>
      </c>
      <c r="B107" s="158"/>
      <c r="C107" s="160"/>
      <c r="D107" s="160"/>
      <c r="E107" s="160"/>
      <c r="F107" s="160"/>
      <c r="G107" s="160"/>
      <c r="H107" s="161"/>
      <c r="I107" s="162"/>
      <c r="J107" s="163">
        <f t="shared" si="2"/>
        <v>0</v>
      </c>
    </row>
    <row r="108" spans="1:10" x14ac:dyDescent="0.3">
      <c r="A108" s="157">
        <v>105</v>
      </c>
      <c r="B108" s="158"/>
      <c r="C108" s="160"/>
      <c r="D108" s="160"/>
      <c r="E108" s="160"/>
      <c r="F108" s="160"/>
      <c r="G108" s="160"/>
      <c r="H108" s="161"/>
      <c r="I108" s="162"/>
      <c r="J108" s="163">
        <f t="shared" si="2"/>
        <v>0</v>
      </c>
    </row>
    <row r="109" spans="1:10" x14ac:dyDescent="0.3">
      <c r="A109" s="157">
        <v>106</v>
      </c>
      <c r="B109" s="158"/>
      <c r="C109" s="160"/>
      <c r="D109" s="160"/>
      <c r="E109" s="160"/>
      <c r="F109" s="160"/>
      <c r="G109" s="160"/>
      <c r="H109" s="161"/>
      <c r="I109" s="162"/>
      <c r="J109" s="163">
        <f t="shared" si="2"/>
        <v>0</v>
      </c>
    </row>
    <row r="110" spans="1:10" x14ac:dyDescent="0.3">
      <c r="A110" s="157">
        <v>107</v>
      </c>
      <c r="B110" s="158"/>
      <c r="C110" s="160"/>
      <c r="D110" s="160"/>
      <c r="E110" s="160"/>
      <c r="F110" s="160"/>
      <c r="G110" s="160"/>
      <c r="H110" s="161"/>
      <c r="I110" s="162"/>
      <c r="J110" s="163">
        <f t="shared" si="2"/>
        <v>0</v>
      </c>
    </row>
    <row r="111" spans="1:10" x14ac:dyDescent="0.3">
      <c r="A111" s="157">
        <v>108</v>
      </c>
      <c r="B111" s="158"/>
      <c r="C111" s="160"/>
      <c r="D111" s="160"/>
      <c r="E111" s="160"/>
      <c r="F111" s="160"/>
      <c r="G111" s="160"/>
      <c r="H111" s="161"/>
      <c r="I111" s="162"/>
      <c r="J111" s="163">
        <f t="shared" si="2"/>
        <v>0</v>
      </c>
    </row>
    <row r="112" spans="1:10" x14ac:dyDescent="0.3">
      <c r="A112" s="157">
        <v>109</v>
      </c>
      <c r="B112" s="158"/>
      <c r="C112" s="160"/>
      <c r="D112" s="160"/>
      <c r="E112" s="160"/>
      <c r="F112" s="160"/>
      <c r="G112" s="160"/>
      <c r="H112" s="161"/>
      <c r="I112" s="162"/>
      <c r="J112" s="163">
        <f t="shared" si="2"/>
        <v>0</v>
      </c>
    </row>
    <row r="113" spans="1:10" x14ac:dyDescent="0.3">
      <c r="A113" s="157">
        <v>110</v>
      </c>
      <c r="B113" s="158"/>
      <c r="C113" s="160"/>
      <c r="D113" s="160"/>
      <c r="E113" s="160"/>
      <c r="F113" s="160"/>
      <c r="G113" s="160"/>
      <c r="H113" s="161"/>
      <c r="I113" s="162"/>
      <c r="J113" s="163">
        <f t="shared" si="2"/>
        <v>0</v>
      </c>
    </row>
    <row r="114" spans="1:10" x14ac:dyDescent="0.3">
      <c r="A114" s="157">
        <v>111</v>
      </c>
      <c r="B114" s="158"/>
      <c r="C114" s="160"/>
      <c r="D114" s="160"/>
      <c r="E114" s="160"/>
      <c r="F114" s="160"/>
      <c r="G114" s="160"/>
      <c r="H114" s="161"/>
      <c r="I114" s="162"/>
      <c r="J114" s="163">
        <f t="shared" si="2"/>
        <v>0</v>
      </c>
    </row>
    <row r="115" spans="1:10" x14ac:dyDescent="0.3">
      <c r="A115" s="157">
        <v>112</v>
      </c>
      <c r="B115" s="158"/>
      <c r="C115" s="160"/>
      <c r="D115" s="160"/>
      <c r="E115" s="160"/>
      <c r="F115" s="160"/>
      <c r="G115" s="160"/>
      <c r="H115" s="161"/>
      <c r="I115" s="162"/>
      <c r="J115" s="163">
        <f t="shared" si="2"/>
        <v>0</v>
      </c>
    </row>
    <row r="116" spans="1:10" x14ac:dyDescent="0.3">
      <c r="A116" s="157">
        <v>113</v>
      </c>
      <c r="B116" s="158"/>
      <c r="C116" s="160"/>
      <c r="D116" s="160"/>
      <c r="E116" s="160"/>
      <c r="F116" s="160"/>
      <c r="G116" s="160"/>
      <c r="H116" s="161"/>
      <c r="I116" s="162"/>
      <c r="J116" s="163">
        <f t="shared" si="2"/>
        <v>0</v>
      </c>
    </row>
    <row r="117" spans="1:10" x14ac:dyDescent="0.3">
      <c r="A117" s="157">
        <v>114</v>
      </c>
      <c r="B117" s="158"/>
      <c r="C117" s="160"/>
      <c r="D117" s="160"/>
      <c r="E117" s="160"/>
      <c r="F117" s="160"/>
      <c r="G117" s="160"/>
      <c r="H117" s="161"/>
      <c r="I117" s="162"/>
      <c r="J117" s="163">
        <f t="shared" si="2"/>
        <v>0</v>
      </c>
    </row>
    <row r="118" spans="1:10" x14ac:dyDescent="0.3">
      <c r="A118" s="157">
        <v>115</v>
      </c>
      <c r="B118" s="158"/>
      <c r="C118" s="160"/>
      <c r="D118" s="160"/>
      <c r="E118" s="160"/>
      <c r="F118" s="160"/>
      <c r="G118" s="160"/>
      <c r="H118" s="161"/>
      <c r="I118" s="162"/>
      <c r="J118" s="163">
        <f t="shared" si="2"/>
        <v>0</v>
      </c>
    </row>
    <row r="119" spans="1:10" x14ac:dyDescent="0.3">
      <c r="A119" s="157">
        <v>116</v>
      </c>
      <c r="B119" s="158"/>
      <c r="C119" s="160"/>
      <c r="D119" s="160"/>
      <c r="E119" s="160"/>
      <c r="F119" s="160"/>
      <c r="G119" s="160"/>
      <c r="H119" s="161"/>
      <c r="I119" s="162"/>
      <c r="J119" s="163">
        <f t="shared" si="2"/>
        <v>0</v>
      </c>
    </row>
    <row r="120" spans="1:10" x14ac:dyDescent="0.3">
      <c r="A120" s="157">
        <v>117</v>
      </c>
      <c r="B120" s="158"/>
      <c r="C120" s="160"/>
      <c r="D120" s="160"/>
      <c r="E120" s="160"/>
      <c r="F120" s="160"/>
      <c r="G120" s="160"/>
      <c r="H120" s="161"/>
      <c r="I120" s="162"/>
      <c r="J120" s="163">
        <f t="shared" ref="J120:J138" si="3">I120*H120</f>
        <v>0</v>
      </c>
    </row>
    <row r="121" spans="1:10" x14ac:dyDescent="0.3">
      <c r="A121" s="157">
        <v>118</v>
      </c>
      <c r="B121" s="158"/>
      <c r="C121" s="160"/>
      <c r="D121" s="160"/>
      <c r="E121" s="160"/>
      <c r="F121" s="160"/>
      <c r="G121" s="160"/>
      <c r="H121" s="161"/>
      <c r="I121" s="162"/>
      <c r="J121" s="163">
        <f t="shared" si="3"/>
        <v>0</v>
      </c>
    </row>
    <row r="122" spans="1:10" x14ac:dyDescent="0.3">
      <c r="A122" s="157">
        <v>119</v>
      </c>
      <c r="B122" s="158"/>
      <c r="C122" s="160"/>
      <c r="D122" s="160"/>
      <c r="E122" s="160"/>
      <c r="F122" s="160"/>
      <c r="G122" s="160"/>
      <c r="H122" s="161"/>
      <c r="I122" s="162"/>
      <c r="J122" s="163">
        <f t="shared" si="3"/>
        <v>0</v>
      </c>
    </row>
    <row r="123" spans="1:10" x14ac:dyDescent="0.3">
      <c r="A123" s="157">
        <v>120</v>
      </c>
      <c r="B123" s="158"/>
      <c r="C123" s="160"/>
      <c r="D123" s="160"/>
      <c r="E123" s="160"/>
      <c r="F123" s="160"/>
      <c r="G123" s="160"/>
      <c r="H123" s="161"/>
      <c r="I123" s="162"/>
      <c r="J123" s="163">
        <f t="shared" si="3"/>
        <v>0</v>
      </c>
    </row>
    <row r="124" spans="1:10" x14ac:dyDescent="0.3">
      <c r="A124" s="157">
        <v>121</v>
      </c>
      <c r="B124" s="158"/>
      <c r="C124" s="160"/>
      <c r="D124" s="160"/>
      <c r="E124" s="160"/>
      <c r="F124" s="160"/>
      <c r="G124" s="160"/>
      <c r="H124" s="161"/>
      <c r="I124" s="162"/>
      <c r="J124" s="163">
        <f t="shared" si="3"/>
        <v>0</v>
      </c>
    </row>
    <row r="125" spans="1:10" x14ac:dyDescent="0.3">
      <c r="A125" s="157">
        <v>122</v>
      </c>
      <c r="B125" s="158"/>
      <c r="C125" s="160"/>
      <c r="D125" s="160"/>
      <c r="E125" s="160"/>
      <c r="F125" s="160"/>
      <c r="G125" s="160"/>
      <c r="H125" s="161"/>
      <c r="I125" s="162"/>
      <c r="J125" s="163">
        <f t="shared" si="3"/>
        <v>0</v>
      </c>
    </row>
    <row r="126" spans="1:10" x14ac:dyDescent="0.3">
      <c r="A126" s="157">
        <v>123</v>
      </c>
      <c r="B126" s="158"/>
      <c r="C126" s="160"/>
      <c r="D126" s="160"/>
      <c r="E126" s="160"/>
      <c r="F126" s="160"/>
      <c r="G126" s="160"/>
      <c r="H126" s="161"/>
      <c r="I126" s="162"/>
      <c r="J126" s="163">
        <f t="shared" si="3"/>
        <v>0</v>
      </c>
    </row>
    <row r="127" spans="1:10" x14ac:dyDescent="0.3">
      <c r="A127" s="157">
        <v>124</v>
      </c>
      <c r="B127" s="158"/>
      <c r="C127" s="160"/>
      <c r="D127" s="160"/>
      <c r="E127" s="160"/>
      <c r="F127" s="160"/>
      <c r="G127" s="160"/>
      <c r="H127" s="161"/>
      <c r="I127" s="162"/>
      <c r="J127" s="163">
        <f t="shared" si="3"/>
        <v>0</v>
      </c>
    </row>
    <row r="128" spans="1:10" x14ac:dyDescent="0.3">
      <c r="A128" s="157">
        <v>125</v>
      </c>
      <c r="B128" s="158"/>
      <c r="C128" s="160"/>
      <c r="D128" s="160"/>
      <c r="E128" s="160"/>
      <c r="F128" s="160"/>
      <c r="G128" s="160"/>
      <c r="H128" s="161"/>
      <c r="I128" s="162"/>
      <c r="J128" s="163">
        <f t="shared" si="3"/>
        <v>0</v>
      </c>
    </row>
    <row r="129" spans="1:10" x14ac:dyDescent="0.3">
      <c r="A129" s="157">
        <v>126</v>
      </c>
      <c r="B129" s="158"/>
      <c r="C129" s="160"/>
      <c r="D129" s="160"/>
      <c r="E129" s="160"/>
      <c r="F129" s="160"/>
      <c r="G129" s="160"/>
      <c r="H129" s="161"/>
      <c r="I129" s="162"/>
      <c r="J129" s="163">
        <f t="shared" si="3"/>
        <v>0</v>
      </c>
    </row>
    <row r="130" spans="1:10" x14ac:dyDescent="0.3">
      <c r="A130" s="157">
        <v>127</v>
      </c>
      <c r="B130" s="158"/>
      <c r="C130" s="160"/>
      <c r="D130" s="160"/>
      <c r="E130" s="160"/>
      <c r="F130" s="160"/>
      <c r="G130" s="160"/>
      <c r="H130" s="161"/>
      <c r="I130" s="162"/>
      <c r="J130" s="163">
        <f t="shared" si="3"/>
        <v>0</v>
      </c>
    </row>
    <row r="131" spans="1:10" x14ac:dyDescent="0.3">
      <c r="A131" s="157">
        <v>128</v>
      </c>
      <c r="B131" s="158"/>
      <c r="C131" s="160"/>
      <c r="D131" s="160"/>
      <c r="E131" s="160"/>
      <c r="F131" s="160"/>
      <c r="G131" s="160"/>
      <c r="H131" s="161"/>
      <c r="I131" s="162"/>
      <c r="J131" s="163">
        <f t="shared" si="3"/>
        <v>0</v>
      </c>
    </row>
    <row r="132" spans="1:10" x14ac:dyDescent="0.3">
      <c r="A132" s="157">
        <v>129</v>
      </c>
      <c r="B132" s="158"/>
      <c r="C132" s="160"/>
      <c r="D132" s="160"/>
      <c r="E132" s="160"/>
      <c r="F132" s="160"/>
      <c r="G132" s="160"/>
      <c r="H132" s="161"/>
      <c r="I132" s="162"/>
      <c r="J132" s="163">
        <f t="shared" si="3"/>
        <v>0</v>
      </c>
    </row>
    <row r="133" spans="1:10" x14ac:dyDescent="0.3">
      <c r="A133" s="157">
        <v>130</v>
      </c>
      <c r="B133" s="158"/>
      <c r="C133" s="160"/>
      <c r="D133" s="160"/>
      <c r="E133" s="160"/>
      <c r="F133" s="160"/>
      <c r="G133" s="160"/>
      <c r="H133" s="161"/>
      <c r="I133" s="162"/>
      <c r="J133" s="163">
        <f t="shared" si="3"/>
        <v>0</v>
      </c>
    </row>
    <row r="134" spans="1:10" x14ac:dyDescent="0.3">
      <c r="A134" s="157">
        <v>131</v>
      </c>
      <c r="B134" s="158"/>
      <c r="C134" s="160"/>
      <c r="D134" s="160"/>
      <c r="E134" s="160"/>
      <c r="F134" s="160"/>
      <c r="G134" s="160"/>
      <c r="H134" s="161"/>
      <c r="I134" s="162"/>
      <c r="J134" s="163">
        <f t="shared" si="3"/>
        <v>0</v>
      </c>
    </row>
    <row r="135" spans="1:10" x14ac:dyDescent="0.3">
      <c r="A135" s="157">
        <v>132</v>
      </c>
      <c r="B135" s="158"/>
      <c r="C135" s="160"/>
      <c r="D135" s="160"/>
      <c r="E135" s="160"/>
      <c r="F135" s="160"/>
      <c r="G135" s="160"/>
      <c r="H135" s="161"/>
      <c r="I135" s="162"/>
      <c r="J135" s="163">
        <f t="shared" si="3"/>
        <v>0</v>
      </c>
    </row>
    <row r="136" spans="1:10" x14ac:dyDescent="0.3">
      <c r="A136" s="157">
        <v>133</v>
      </c>
      <c r="B136" s="158"/>
      <c r="C136" s="160"/>
      <c r="D136" s="160"/>
      <c r="E136" s="160"/>
      <c r="F136" s="160"/>
      <c r="G136" s="160"/>
      <c r="H136" s="161"/>
      <c r="I136" s="162"/>
      <c r="J136" s="163">
        <f t="shared" si="3"/>
        <v>0</v>
      </c>
    </row>
    <row r="137" spans="1:10" x14ac:dyDescent="0.3">
      <c r="A137" s="157">
        <v>134</v>
      </c>
      <c r="B137" s="158"/>
      <c r="C137" s="160"/>
      <c r="D137" s="160"/>
      <c r="E137" s="160"/>
      <c r="F137" s="160"/>
      <c r="G137" s="160"/>
      <c r="H137" s="161"/>
      <c r="I137" s="162"/>
      <c r="J137" s="163">
        <f t="shared" si="3"/>
        <v>0</v>
      </c>
    </row>
    <row r="138" spans="1:10" x14ac:dyDescent="0.3">
      <c r="A138" s="157">
        <v>135</v>
      </c>
      <c r="B138" s="158"/>
      <c r="C138" s="160"/>
      <c r="D138" s="160"/>
      <c r="E138" s="160"/>
      <c r="F138" s="160"/>
      <c r="G138" s="160"/>
      <c r="H138" s="161"/>
      <c r="I138" s="162"/>
      <c r="J138" s="163">
        <f t="shared" si="3"/>
        <v>0</v>
      </c>
    </row>
    <row r="139" spans="1:10" ht="15" thickBot="1" x14ac:dyDescent="0.35">
      <c r="A139" s="144" t="s">
        <v>57</v>
      </c>
      <c r="B139" s="145"/>
      <c r="C139" s="145"/>
      <c r="D139" s="145"/>
      <c r="E139" s="145"/>
      <c r="F139" s="145"/>
      <c r="G139" s="145"/>
      <c r="H139" s="145"/>
      <c r="I139" s="146"/>
      <c r="J139" s="76">
        <f>SUM(J4:J138)</f>
        <v>0</v>
      </c>
    </row>
    <row r="141" spans="1:10" x14ac:dyDescent="0.3">
      <c r="A141" s="77" t="s">
        <v>58</v>
      </c>
    </row>
    <row r="142" spans="1:10" x14ac:dyDescent="0.3">
      <c r="A142" s="78" t="s">
        <v>59</v>
      </c>
    </row>
  </sheetData>
  <sheetProtection algorithmName="SHA-512" hashValue="8Nm8MMUiRY1HTbRju8X4haSY+cjBP+iq7hDS7/4Iv6GgG0BRBarNKKMwHyJSqaFGqdD3vYqG3Rbau8mrq+8UYg==" saltValue="lkJfRjfzrOY7OEznXdhx4A==" spinCount="100000" sheet="1" objects="1" scenarios="1"/>
  <mergeCells count="1">
    <mergeCell ref="A139:I1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2"/>
  <sheetViews>
    <sheetView workbookViewId="0">
      <selection sqref="A1:XFD1048576"/>
    </sheetView>
  </sheetViews>
  <sheetFormatPr defaultRowHeight="14.4" x14ac:dyDescent="0.3"/>
  <sheetData>
    <row r="2" spans="2:15" ht="17.399999999999999" x14ac:dyDescent="0.3">
      <c r="B2" s="79" t="s">
        <v>60</v>
      </c>
      <c r="C2" s="80"/>
      <c r="D2" s="80"/>
      <c r="E2" s="80"/>
      <c r="F2" s="80"/>
      <c r="G2" s="80"/>
      <c r="H2" s="80"/>
      <c r="I2" s="80"/>
      <c r="J2" s="80"/>
      <c r="K2" s="80"/>
      <c r="L2" s="80"/>
      <c r="M2" s="80"/>
      <c r="N2" s="80"/>
      <c r="O2" s="80"/>
    </row>
    <row r="3" spans="2:15" x14ac:dyDescent="0.3">
      <c r="B3" s="80"/>
      <c r="C3" s="80"/>
      <c r="D3" s="80"/>
      <c r="E3" s="80"/>
      <c r="F3" s="80"/>
      <c r="G3" s="80"/>
      <c r="H3" s="80"/>
      <c r="I3" s="80"/>
      <c r="J3" s="80"/>
      <c r="K3" s="80"/>
      <c r="L3" s="80"/>
      <c r="M3" s="80"/>
      <c r="N3" s="80"/>
      <c r="O3" s="80"/>
    </row>
    <row r="4" spans="2:15" x14ac:dyDescent="0.3">
      <c r="B4" s="80"/>
      <c r="C4" s="80"/>
      <c r="D4" s="80"/>
      <c r="E4" s="80"/>
      <c r="F4" s="80"/>
      <c r="G4" s="80"/>
      <c r="H4" s="80"/>
      <c r="I4" s="80"/>
      <c r="J4" s="80"/>
      <c r="K4" s="80"/>
      <c r="L4" s="80"/>
      <c r="M4" s="80"/>
      <c r="N4" s="80"/>
      <c r="O4" s="80"/>
    </row>
    <row r="5" spans="2:15" x14ac:dyDescent="0.3">
      <c r="B5" s="80"/>
      <c r="C5" s="80"/>
      <c r="D5" s="80"/>
      <c r="E5" s="80"/>
      <c r="F5" s="80"/>
      <c r="G5" s="80"/>
      <c r="H5" s="80"/>
      <c r="I5" s="80"/>
      <c r="J5" s="80"/>
      <c r="K5" s="80"/>
      <c r="L5" s="80"/>
      <c r="M5" s="80"/>
      <c r="N5" s="80"/>
      <c r="O5" s="80"/>
    </row>
    <row r="6" spans="2:15" x14ac:dyDescent="0.3">
      <c r="B6" s="80"/>
      <c r="C6" s="80"/>
      <c r="D6" s="80"/>
      <c r="E6" s="80"/>
      <c r="F6" s="80"/>
      <c r="G6" s="80"/>
      <c r="H6" s="80"/>
      <c r="I6" s="80"/>
      <c r="J6" s="80"/>
      <c r="K6" s="80"/>
      <c r="L6" s="80"/>
      <c r="M6" s="80"/>
      <c r="N6" s="80"/>
      <c r="O6" s="80"/>
    </row>
    <row r="7" spans="2:15" x14ac:dyDescent="0.3">
      <c r="B7" s="80"/>
      <c r="C7" s="80"/>
      <c r="D7" s="80"/>
      <c r="E7" s="80"/>
      <c r="F7" s="80"/>
      <c r="G7" s="80"/>
      <c r="H7" s="80"/>
      <c r="I7" s="80"/>
      <c r="J7" s="80"/>
      <c r="K7" s="80"/>
      <c r="L7" s="80"/>
      <c r="M7" s="80"/>
      <c r="N7" s="80"/>
      <c r="O7" s="80"/>
    </row>
    <row r="8" spans="2:15" x14ac:dyDescent="0.3">
      <c r="B8" s="80"/>
      <c r="C8" s="80"/>
      <c r="D8" s="80"/>
      <c r="E8" s="80"/>
      <c r="F8" s="80"/>
      <c r="G8" s="80"/>
      <c r="H8" s="80"/>
      <c r="I8" s="80"/>
      <c r="J8" s="80"/>
      <c r="K8" s="80"/>
      <c r="L8" s="80"/>
      <c r="M8" s="80"/>
      <c r="N8" s="80"/>
      <c r="O8" s="80"/>
    </row>
    <row r="9" spans="2:15" x14ac:dyDescent="0.3">
      <c r="B9" s="80"/>
      <c r="C9" s="80"/>
      <c r="D9" s="80"/>
      <c r="E9" s="80"/>
      <c r="F9" s="80"/>
      <c r="G9" s="80"/>
      <c r="H9" s="80"/>
      <c r="I9" s="80"/>
      <c r="J9" s="80"/>
      <c r="K9" s="80"/>
      <c r="L9" s="80"/>
      <c r="M9" s="80"/>
      <c r="N9" s="80"/>
      <c r="O9" s="80"/>
    </row>
    <row r="10" spans="2:15" x14ac:dyDescent="0.3">
      <c r="B10" s="80"/>
      <c r="C10" s="80"/>
      <c r="D10" s="80"/>
      <c r="E10" s="80"/>
      <c r="F10" s="80"/>
      <c r="G10" s="80"/>
      <c r="H10" s="80"/>
      <c r="I10" s="80"/>
      <c r="J10" s="80"/>
      <c r="K10" s="80"/>
      <c r="L10" s="80"/>
      <c r="M10" s="80"/>
      <c r="N10" s="80"/>
      <c r="O10" s="80"/>
    </row>
    <row r="11" spans="2:15" x14ac:dyDescent="0.3">
      <c r="B11" s="80"/>
      <c r="C11" s="80"/>
      <c r="D11" s="80"/>
      <c r="E11" s="80"/>
      <c r="F11" s="80"/>
      <c r="G11" s="80"/>
      <c r="H11" s="80"/>
      <c r="I11" s="80"/>
      <c r="J11" s="80"/>
      <c r="K11" s="80"/>
      <c r="L11" s="80"/>
      <c r="M11" s="80"/>
      <c r="N11" s="80"/>
      <c r="O11" s="80"/>
    </row>
    <row r="12" spans="2:15" x14ac:dyDescent="0.3">
      <c r="B12" s="80"/>
      <c r="C12" s="80"/>
      <c r="D12" s="80"/>
      <c r="E12" s="80"/>
      <c r="F12" s="80"/>
      <c r="G12" s="80"/>
      <c r="H12" s="80"/>
      <c r="I12" s="80"/>
      <c r="J12" s="80"/>
      <c r="K12" s="80"/>
      <c r="L12" s="80"/>
      <c r="M12" s="80"/>
      <c r="N12" s="80"/>
      <c r="O12" s="80"/>
    </row>
    <row r="13" spans="2:15" x14ac:dyDescent="0.3">
      <c r="B13" s="80"/>
      <c r="C13" s="80"/>
      <c r="D13" s="80"/>
      <c r="E13" s="80"/>
      <c r="F13" s="80"/>
      <c r="G13" s="80"/>
      <c r="H13" s="80"/>
      <c r="I13" s="80"/>
      <c r="J13" s="80"/>
      <c r="K13" s="80"/>
      <c r="L13" s="80"/>
      <c r="M13" s="80"/>
      <c r="N13" s="80"/>
      <c r="O13" s="80"/>
    </row>
    <row r="14" spans="2:15" x14ac:dyDescent="0.3">
      <c r="B14" s="80"/>
      <c r="C14" s="80"/>
      <c r="D14" s="80"/>
      <c r="E14" s="80"/>
      <c r="F14" s="80"/>
      <c r="G14" s="80"/>
      <c r="H14" s="80"/>
      <c r="I14" s="80"/>
      <c r="J14" s="80"/>
      <c r="K14" s="80"/>
      <c r="L14" s="80"/>
      <c r="M14" s="80"/>
      <c r="N14" s="80"/>
      <c r="O14" s="80"/>
    </row>
    <row r="15" spans="2:15" x14ac:dyDescent="0.3">
      <c r="B15" s="80"/>
      <c r="C15" s="80"/>
      <c r="D15" s="80"/>
      <c r="E15" s="80"/>
      <c r="F15" s="80"/>
      <c r="G15" s="80"/>
      <c r="H15" s="80"/>
      <c r="I15" s="80"/>
      <c r="J15" s="80"/>
      <c r="K15" s="80"/>
      <c r="L15" s="80"/>
      <c r="M15" s="80"/>
      <c r="N15" s="80"/>
      <c r="O15" s="80"/>
    </row>
    <row r="16" spans="2:15" x14ac:dyDescent="0.3">
      <c r="B16" s="80"/>
      <c r="C16" s="80"/>
      <c r="D16" s="80"/>
      <c r="E16" s="80"/>
      <c r="F16" s="80"/>
      <c r="G16" s="80"/>
      <c r="H16" s="80"/>
      <c r="I16" s="80"/>
      <c r="J16" s="80"/>
      <c r="K16" s="80"/>
      <c r="L16" s="80"/>
      <c r="M16" s="80"/>
      <c r="N16" s="80"/>
      <c r="O16" s="80"/>
    </row>
    <row r="17" spans="2:15" x14ac:dyDescent="0.3">
      <c r="B17" s="80"/>
      <c r="C17" s="80"/>
      <c r="D17" s="80"/>
      <c r="E17" s="80"/>
      <c r="F17" s="80"/>
      <c r="G17" s="80"/>
      <c r="H17" s="80"/>
      <c r="I17" s="80"/>
      <c r="J17" s="80"/>
      <c r="K17" s="80"/>
      <c r="L17" s="80"/>
      <c r="M17" s="80"/>
      <c r="N17" s="80"/>
      <c r="O17" s="80"/>
    </row>
    <row r="18" spans="2:15" x14ac:dyDescent="0.3">
      <c r="B18" s="80"/>
      <c r="C18" s="80"/>
      <c r="D18" s="80"/>
      <c r="E18" s="80"/>
      <c r="F18" s="80"/>
      <c r="G18" s="80"/>
      <c r="H18" s="80"/>
      <c r="I18" s="80"/>
      <c r="J18" s="80"/>
      <c r="K18" s="80"/>
      <c r="L18" s="80"/>
      <c r="M18" s="80"/>
      <c r="N18" s="80"/>
      <c r="O18" s="80"/>
    </row>
    <row r="19" spans="2:15" x14ac:dyDescent="0.3">
      <c r="B19" s="80"/>
      <c r="C19" s="80"/>
      <c r="D19" s="80"/>
      <c r="E19" s="80"/>
      <c r="F19" s="80"/>
      <c r="G19" s="80"/>
      <c r="H19" s="80"/>
      <c r="I19" s="80"/>
      <c r="J19" s="80"/>
      <c r="K19" s="80"/>
      <c r="L19" s="80"/>
      <c r="M19" s="80"/>
      <c r="N19" s="80"/>
      <c r="O19" s="80"/>
    </row>
    <row r="20" spans="2:15" x14ac:dyDescent="0.3">
      <c r="B20" s="80"/>
      <c r="C20" s="80"/>
      <c r="D20" s="80"/>
      <c r="E20" s="80"/>
      <c r="F20" s="80"/>
      <c r="G20" s="80"/>
      <c r="H20" s="80"/>
      <c r="I20" s="80"/>
      <c r="J20" s="80"/>
      <c r="K20" s="80"/>
      <c r="L20" s="80"/>
      <c r="M20" s="80"/>
      <c r="N20" s="80"/>
      <c r="O20" s="80"/>
    </row>
    <row r="21" spans="2:15" x14ac:dyDescent="0.3">
      <c r="B21" s="80"/>
      <c r="C21" s="80"/>
      <c r="D21" s="80"/>
      <c r="E21" s="80"/>
      <c r="F21" s="80"/>
      <c r="G21" s="80"/>
      <c r="H21" s="80"/>
      <c r="I21" s="80"/>
      <c r="J21" s="80"/>
      <c r="K21" s="80"/>
      <c r="L21" s="80"/>
      <c r="M21" s="80"/>
      <c r="N21" s="80"/>
      <c r="O21" s="80"/>
    </row>
    <row r="22" spans="2:15" x14ac:dyDescent="0.3">
      <c r="B22" s="80"/>
      <c r="C22" s="80"/>
      <c r="D22" s="80"/>
      <c r="E22" s="80"/>
      <c r="F22" s="80"/>
      <c r="G22" s="80"/>
      <c r="H22" s="80"/>
      <c r="I22" s="80"/>
      <c r="J22" s="80"/>
      <c r="K22" s="80"/>
      <c r="L22" s="80"/>
      <c r="M22" s="80"/>
      <c r="N22" s="80"/>
      <c r="O22" s="80"/>
    </row>
  </sheetData>
  <sheetProtection algorithmName="SHA-512" hashValue="veYGMFDGL8RV5BpjMpZdWfnpOSVnuqpFk6vugLKXUFLhrXizQv+/GwamJYb0OXqofAfdV0fDojxg5lUraVWRuQ==" saltValue="ehtEw2/XGs3VYO0zSWfd7g=="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3"/>
  <sheetViews>
    <sheetView workbookViewId="0">
      <selection activeCell="E22" sqref="E22"/>
    </sheetView>
  </sheetViews>
  <sheetFormatPr defaultRowHeight="14.4" x14ac:dyDescent="0.3"/>
  <sheetData>
    <row r="3" spans="2:5" ht="17.399999999999999" x14ac:dyDescent="0.3">
      <c r="B3" s="79" t="s">
        <v>61</v>
      </c>
      <c r="C3" s="80"/>
      <c r="D3" s="80"/>
      <c r="E3" s="8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D3"/>
  <sheetViews>
    <sheetView workbookViewId="0">
      <selection activeCell="D5" sqref="D2:D5"/>
    </sheetView>
  </sheetViews>
  <sheetFormatPr defaultRowHeight="14.4" x14ac:dyDescent="0.3"/>
  <sheetData>
    <row r="2" spans="4:4" x14ac:dyDescent="0.3">
      <c r="D2" t="s">
        <v>15</v>
      </c>
    </row>
    <row r="3" spans="4:4" x14ac:dyDescent="0.3">
      <c r="D3"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6</vt:i4>
      </vt:variant>
    </vt:vector>
  </HeadingPairs>
  <TitlesOfParts>
    <vt:vector size="6" baseType="lpstr">
      <vt:lpstr>Pressupost-liquidació</vt:lpstr>
      <vt:lpstr>Fitxa de programació</vt:lpstr>
      <vt:lpstr>Relació de despeses</vt:lpstr>
      <vt:lpstr>instruccions reformulació</vt:lpstr>
      <vt:lpstr>instruccions justificació</vt:lpstr>
      <vt:lpstr>Full2</vt:lpstr>
    </vt:vector>
  </TitlesOfParts>
  <Company>Ajuntament de Girona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acasadevall</dc:creator>
  <cp:lastModifiedBy>acasadevall</cp:lastModifiedBy>
  <dcterms:created xsi:type="dcterms:W3CDTF">2023-12-11T12:15:19Z</dcterms:created>
  <dcterms:modified xsi:type="dcterms:W3CDTF">2024-04-10T11:05:46Z</dcterms:modified>
</cp:coreProperties>
</file>